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D:\Share\reports\Furniture\"/>
    </mc:Choice>
  </mc:AlternateContent>
  <xr:revisionPtr revIDLastSave="0" documentId="13_ncr:1_{5B2F3FCE-7B8B-4ECB-87D7-DAE5F293CFF3}" xr6:coauthVersionLast="47" xr6:coauthVersionMax="47" xr10:uidLastSave="{00000000-0000-0000-0000-000000000000}"/>
  <bookViews>
    <workbookView xWindow="735" yWindow="735" windowWidth="24345" windowHeight="13080" xr2:uid="{00000000-000D-0000-FFFF-FFFF00000000}"/>
  </bookViews>
  <sheets>
    <sheet name="Summary" sheetId="7" r:id="rId1"/>
    <sheet name="Survey Data" sheetId="8" r:id="rId2"/>
    <sheet name="Summary per inspection" sheetId="4" r:id="rId3"/>
    <sheet name="Recommendations" sheetId="11" r:id="rId4"/>
    <sheet name="Summary per recommendation" sheetId="12" r:id="rId5"/>
    <sheet name="Estate, Site, Survey" sheetId="13" r:id="rId6"/>
  </sheets>
  <externalReferences>
    <externalReference r:id="rId7"/>
  </externalReferences>
  <definedNames>
    <definedName name="ageclassLabels">[1]Summary!$E$7</definedName>
    <definedName name="ageclassSeries">[1]Summary!$F$7</definedName>
    <definedName name="commonnameLabels">[1]Summary!$B$35</definedName>
    <definedName name="commonnameSeries">[1]Summary!$C$35</definedName>
    <definedName name="conditionLabels" localSheetId="5">[1]Summary!$B$7</definedName>
    <definedName name="conditionLabels">Summary!$B$6</definedName>
    <definedName name="conditionSeries" localSheetId="5">[1]Summary!$C$7</definedName>
    <definedName name="conditionSeries">Summary!$C$6</definedName>
    <definedName name="lifeexpectancyLabels">[1]Summary!$H$7</definedName>
    <definedName name="lifeexpectancySeries">[1]Summary!$I$7</definedName>
    <definedName name="_xlnm.Print_Titles" localSheetId="3">Recommendations!$4:$4</definedName>
    <definedName name="_xlnm.Print_Titles" localSheetId="1">'Survey Data'!$2:$2</definedName>
    <definedName name="riskcategoryLabels">[1]Summary!$K$7</definedName>
    <definedName name="riskcategorySeries">[1]Summary!$L$7</definedName>
    <definedName name="typeLabels">Summary!$B$34</definedName>
    <definedName name="typeSeries">Summary!$C$34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5" i="11" l="1"/>
  <c r="AA3" i="8"/>
  <c r="C74" i="12" l="1"/>
  <c r="C13" i="12"/>
  <c r="C13" i="4" l="1"/>
  <c r="C64" i="4"/>
  <c r="R5" i="11" l="1"/>
  <c r="J3" i="8"/>
  <c r="C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tc={D589A164-567F-47E7-BB87-F2872500EA89}</author>
  </authors>
  <commentList>
    <comment ref="C3" authorId="0" shapeId="0" xr:uid="{D589A164-567F-47E7-BB87-F2872500EA89}">
      <text>
        <t>[Threaded comment]
Your version of Excel allows you to read this threaded comment; however, any edits to it will get removed if the file is opened in a newer version of Excel. Learn more: https://go.microsoft.com/fwlink/?linkid=870924
Comment:
    Details for the estate, site and survey can be placed using these keywords beginning with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tc={95AF0091-B936-44B8-BF0D-C0714621B3A0}</author>
  </authors>
  <commentList>
    <comment ref="A2" authorId="0" shapeId="0" xr:uid="{95AF0091-B936-44B8-BF0D-C0714621B3A0}">
      <text>
        <t>[Threaded comment]
Your version of Excel allows you to read this threaded comment; however, any edits to it will get removed if the file is opened in a newer version of Excel. Learn more: https://go.microsoft.com/fwlink/?linkid=870924
Comment:
    The word Table in this cell is the keyword to tell OTISS that this is the header row for the data table. This column can be hidden.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tc={3A49A906-5B7A-4CC6-89B0-C15E08A34483}</author>
    <author>tc={415ADADB-784E-4FC2-B32B-F26CDE4A5D48}</author>
  </authors>
  <commentList>
    <comment ref="A1" authorId="0" shapeId="0" xr:uid="{3A49A906-5B7A-4CC6-89B0-C15E08A34483}">
      <text>
        <t>[Threaded comment]
Your version of Excel allows you to read this threaded comment; however, any edits to it will get removed if the file is opened in a newer version of Excel. Learn more: https://go.microsoft.com/fwlink/?linkid=870924
Comment:
    The word Recommendations in the A1 cell is the keyword to tell OTISS that all the tables on this worksheet should be ordered by recommendations and work timescales rather than any other criteria. This column can be hidden.</t>
      </text>
    </comment>
    <comment ref="A4" authorId="1" shapeId="0" xr:uid="{415ADADB-784E-4FC2-B32B-F26CDE4A5D48}">
      <text>
        <t>[Threaded comment]
Your version of Excel allows you to read this threaded comment; however, any edits to it will get removed if the file is opened in a newer version of Excel. Learn more: https://go.microsoft.com/fwlink/?linkid=870924
Comment:
    The word Table in this cell is the keyword to tell OTISS that this is the header row for the data table. This column can be hidden.</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tc={42CB9B70-55DB-4AE9-9ED6-F8DF296B0734}</author>
  </authors>
  <commentList>
    <comment ref="A1" authorId="0" shapeId="0" xr:uid="{42CB9B70-55DB-4AE9-9ED6-F8DF296B0734}">
      <text>
        <t>[Threaded comment]
Your version of Excel allows you to read this threaded comment; however, any edits to it will get removed if the file is opened in a newer version of Excel. Learn more: https://go.microsoft.com/fwlink/?linkid=870924
Comment:
    The word Recommendations in the A1 cell is the keyword to tell OTISS that all the tables on this worksheet should be ordered by recommendations and work timescales rather than any other criteria. This column can be hidden.</t>
      </text>
    </comment>
  </commentList>
</comments>
</file>

<file path=xl/sharedStrings.xml><?xml version="1.0" encoding="utf-8"?>
<sst xmlns="http://schemas.openxmlformats.org/spreadsheetml/2006/main" count="395" uniqueCount="179">
  <si>
    <t>customText1</t>
  </si>
  <si>
    <t>customText2</t>
  </si>
  <si>
    <t>customText3</t>
  </si>
  <si>
    <t>customNum3</t>
  </si>
  <si>
    <t>customNum2</t>
  </si>
  <si>
    <t>customNum1</t>
  </si>
  <si>
    <t xml:space="preserve"> </t>
  </si>
  <si>
    <t>Structure</t>
  </si>
  <si>
    <t>Inspect Period</t>
  </si>
  <si>
    <t>Condition</t>
  </si>
  <si>
    <t>Table</t>
  </si>
  <si>
    <t>Height</t>
  </si>
  <si>
    <t>Total</t>
  </si>
  <si>
    <t>Recommendations</t>
  </si>
  <si>
    <t>Inspected Time</t>
  </si>
  <si>
    <t>Ref</t>
  </si>
  <si>
    <r>
      <rPr>
        <b/>
        <sz val="11"/>
        <rFont val="Calibri"/>
        <family val="2"/>
        <scheme val="minor"/>
      </rPr>
      <t>Structure</t>
    </r>
  </si>
  <si>
    <t>Description</t>
  </si>
  <si>
    <r>
      <rPr>
        <b/>
        <sz val="11"/>
        <rFont val="Calibri"/>
        <family val="2"/>
        <scheme val="minor"/>
      </rPr>
      <t>Survey Notes</t>
    </r>
  </si>
  <si>
    <t>Measurements</t>
  </si>
  <si>
    <t>Location</t>
  </si>
  <si>
    <r>
      <rPr>
        <b/>
        <sz val="11"/>
        <rFont val="Calibri"/>
        <family val="2"/>
        <scheme val="minor"/>
      </rPr>
      <t>Easting</t>
    </r>
  </si>
  <si>
    <r>
      <rPr>
        <b/>
        <sz val="11"/>
        <rFont val="Calibri"/>
        <family val="2"/>
        <scheme val="minor"/>
      </rPr>
      <t>Northing</t>
    </r>
  </si>
  <si>
    <t>Site</t>
  </si>
  <si>
    <t>Survey</t>
  </si>
  <si>
    <r>
      <rPr>
        <b/>
        <sz val="11"/>
        <rFont val="Calibri"/>
        <family val="2"/>
        <scheme val="minor"/>
      </rPr>
      <t>Surveyor</t>
    </r>
  </si>
  <si>
    <r>
      <rPr>
        <b/>
        <sz val="11"/>
        <rFont val="Calibri"/>
        <family val="2"/>
        <scheme val="minor"/>
      </rPr>
      <t>Inspected</t>
    </r>
  </si>
  <si>
    <t>Good</t>
  </si>
  <si>
    <t>POINT (-0.0000004885501829 50.99999994079486)</t>
  </si>
  <si>
    <t>WW</t>
  </si>
  <si>
    <t>Initial tree survey.</t>
  </si>
  <si>
    <t>Paul Moran</t>
  </si>
  <si>
    <t>High</t>
  </si>
  <si>
    <t>option a</t>
  </si>
  <si>
    <t>Notes</t>
  </si>
  <si>
    <t>T103</t>
  </si>
  <si>
    <t>Category</t>
  </si>
  <si>
    <t>Inspection Due</t>
  </si>
  <si>
    <t>Area</t>
  </si>
  <si>
    <t xml:space="preserve"> Good</t>
  </si>
  <si>
    <t>Description text</t>
  </si>
  <si>
    <t>Timescale</t>
  </si>
  <si>
    <t>Recommendation</t>
  </si>
  <si>
    <t>Work Due</t>
  </si>
  <si>
    <t>Work Timescale</t>
  </si>
  <si>
    <t>example</t>
  </si>
  <si>
    <t>Group</t>
  </si>
  <si>
    <t>My Formula</t>
  </si>
  <si>
    <t>2 Years</t>
  </si>
  <si>
    <t>11 July 2014  14:35</t>
  </si>
  <si>
    <t>variety</t>
  </si>
  <si>
    <t>recommendation</t>
  </si>
  <si>
    <t>3 months</t>
  </si>
  <si>
    <t>11-Jul-14
(3 Months)</t>
  </si>
  <si>
    <t>Japonica</t>
  </si>
  <si>
    <t>text</t>
  </si>
  <si>
    <t>Baseline 2014</t>
  </si>
  <si>
    <t>Type</t>
  </si>
  <si>
    <t>Bench</t>
  </si>
  <si>
    <t>Width</t>
  </si>
  <si>
    <t>Length</t>
  </si>
  <si>
    <t>Inscription</t>
  </si>
  <si>
    <t xml:space="preserve">Type </t>
  </si>
  <si>
    <t xml:space="preserve"> text</t>
  </si>
  <si>
    <t xml:space="preserve">Height: -3896.582
Length: -9963.718
Width: -6044.801
Custom Number 1: 6511.736
Custom Number 2: 4887.466
Custom Number 3: -5089.758
Colour: 1234567890
Construction: 7
Custom Text 3: 
</t>
  </si>
  <si>
    <t xml:space="preserve"> Recommendations</t>
  </si>
  <si>
    <t>Recommendation1</t>
  </si>
  <si>
    <t>Timescale1</t>
  </si>
  <si>
    <t>Work Due1</t>
  </si>
  <si>
    <t>Work Timescale1</t>
  </si>
  <si>
    <t>Recommendation2</t>
  </si>
  <si>
    <t>Timescale2</t>
  </si>
  <si>
    <t>Work Due2</t>
  </si>
  <si>
    <t>Work Timescale2</t>
  </si>
  <si>
    <t>Recommendation3</t>
  </si>
  <si>
    <t>Timescale3</t>
  </si>
  <si>
    <t>Work Due3</t>
  </si>
  <si>
    <t>Work Timescale3</t>
  </si>
  <si>
    <t xml:space="preserve">Recommendations 1:
first one
Timescale: 1 Month
Recommendations 2:
second one (if present)
Timescale: 1 Month
Long term Recommendations:
third one (if present)
Timescale: 1 Year
</t>
  </si>
  <si>
    <t>Num Items</t>
  </si>
  <si>
    <t>Grid Ref 6</t>
  </si>
  <si>
    <t>SX 123 456</t>
  </si>
  <si>
    <t>Grid Ref</t>
  </si>
  <si>
    <t>Grid Ref 10</t>
  </si>
  <si>
    <t>Grid Ref 8</t>
  </si>
  <si>
    <t>SX 12345.67 45678.90</t>
  </si>
  <si>
    <t>SX 12345 45667</t>
  </si>
  <si>
    <t>SX 1234 4567</t>
  </si>
  <si>
    <t>Boundary</t>
  </si>
  <si>
    <t>Line Length</t>
  </si>
  <si>
    <t>Removed</t>
  </si>
  <si>
    <t xml:space="preserve"> false</t>
  </si>
  <si>
    <t>Work Date1</t>
  </si>
  <si>
    <t>Work Date Time1</t>
  </si>
  <si>
    <t>Work Date2</t>
  </si>
  <si>
    <t>Work Date Time2</t>
  </si>
  <si>
    <t>Work Date3</t>
  </si>
  <si>
    <t>Work Date Time3</t>
  </si>
  <si>
    <t xml:space="preserve">11 Sep 2014 </t>
  </si>
  <si>
    <t>11 Sep 2014  10:12</t>
  </si>
  <si>
    <t>3</t>
  </si>
  <si>
    <t>Work Date</t>
  </si>
  <si>
    <t>Work Date Time</t>
  </si>
  <si>
    <t>Work Done</t>
  </si>
  <si>
    <t>Work Done1</t>
  </si>
  <si>
    <t>Work Done2</t>
  </si>
  <si>
    <t>Work Done3</t>
  </si>
  <si>
    <t>Work Name1</t>
  </si>
  <si>
    <t>Work Name2</t>
  </si>
  <si>
    <t>Work Name3</t>
  </si>
  <si>
    <t>Work Name</t>
  </si>
  <si>
    <t>The park</t>
  </si>
  <si>
    <t>No. items</t>
  </si>
  <si>
    <t>These tables show a summary of the data on a 'per inspection' basis.</t>
  </si>
  <si>
    <t xml:space="preserve">For example, if a polygon has 10 items, then these tables will only show 1 (for the inspection). </t>
  </si>
  <si>
    <t>No. inspections</t>
  </si>
  <si>
    <t xml:space="preserve">Only items with recommendations are listed. If an item has several recommendations, then there will be several rows in the table. </t>
  </si>
  <si>
    <t>These tables show a summary of the data on a 'per recommendation' basis.</t>
  </si>
  <si>
    <t xml:space="preserve">For example, if a tree has 2 separate recommendations and has been given a condition of 'poor', then the Condition table will show 2 (for both recommendations). </t>
  </si>
  <si>
    <t>Only on rare occasions are these tables useful. Usually better to use the 'per tree' or 'per inspection' statistics.</t>
  </si>
  <si>
    <t>polygon</t>
  </si>
  <si>
    <t>No. recommendations</t>
  </si>
  <si>
    <t>Estate</t>
  </si>
  <si>
    <t>#estate name</t>
  </si>
  <si>
    <t>Site name</t>
  </si>
  <si>
    <t>#site name</t>
  </si>
  <si>
    <t>Survey reference</t>
  </si>
  <si>
    <t>#survey ref</t>
  </si>
  <si>
    <t>Address</t>
  </si>
  <si>
    <t>Address 1</t>
  </si>
  <si>
    <t>The address
of the 
site
on 
multiple
lines.</t>
  </si>
  <si>
    <t>The address of the site on a single line.</t>
  </si>
  <si>
    <t>Survey Report</t>
  </si>
  <si>
    <t>Weather…
Constraints…</t>
  </si>
  <si>
    <t>Google Maps</t>
  </si>
  <si>
    <t>Cliclable link for Excel and PDF</t>
  </si>
  <si>
    <t>https://www.google.com/maps/search/?api=1&amp;query=</t>
  </si>
  <si>
    <t>Site Description</t>
  </si>
  <si>
    <t>Risk Zone</t>
  </si>
  <si>
    <t>Contact</t>
  </si>
  <si>
    <t>Contact1</t>
  </si>
  <si>
    <t>Telephone1</t>
  </si>
  <si>
    <t>Telephone2</t>
  </si>
  <si>
    <t>Survey Ref</t>
  </si>
  <si>
    <t>Survey Description</t>
  </si>
  <si>
    <t>Survey Status</t>
  </si>
  <si>
    <t>The description from the Site information</t>
  </si>
  <si>
    <t>The Tree Safety Risk Zone from the Site infomation.</t>
  </si>
  <si>
    <t>The site's contact name, telephone and email 
on 
multiple
lines.</t>
  </si>
  <si>
    <t>The site's contact name, telephone and email on a single line.</t>
  </si>
  <si>
    <t>Site Contact telephone1</t>
  </si>
  <si>
    <t>Site Contact telephone2</t>
  </si>
  <si>
    <t>The Survey Reference - e.g, Initial tree survey.</t>
  </si>
  <si>
    <t>The Survey Description.</t>
  </si>
  <si>
    <t>Active, Work, Closed, etc.</t>
  </si>
  <si>
    <t>These keywords are useful to place at the top of the spreadsheet to be a page header for your reports.
They are related to the estate, site and survey records - not the trees.
The keywords all start with the '#' symbols -the cell contents are replaced with the relevent info - or blank.</t>
  </si>
  <si>
    <t>Estate Name</t>
  </si>
  <si>
    <t>#Estate Name</t>
  </si>
  <si>
    <r>
      <t xml:space="preserve">If a specific </t>
    </r>
    <r>
      <rPr>
        <b/>
        <sz val="11"/>
        <color rgb="FF4A4A4A"/>
        <rFont val="Inherit"/>
      </rPr>
      <t>site</t>
    </r>
    <r>
      <rPr>
        <sz val="11"/>
        <color rgb="FF4A4A4A"/>
        <rFont val="Inherit"/>
      </rPr>
      <t xml:space="preserve"> is selected for the report, then these show the site info.</t>
    </r>
  </si>
  <si>
    <t>Site Name</t>
  </si>
  <si>
    <t>#Site Name</t>
  </si>
  <si>
    <t>These keywords show the site info (if any) or else they show the estate info.</t>
  </si>
  <si>
    <t>#Site Description</t>
  </si>
  <si>
    <t>Estate/site address as multiple lines of text</t>
  </si>
  <si>
    <t>#Address</t>
  </si>
  <si>
    <t>#Risk Zone</t>
  </si>
  <si>
    <t>Estate/site address on a single line of text</t>
  </si>
  <si>
    <t>#Address1</t>
  </si>
  <si>
    <t>Estate/site contact info as multiple lines of text</t>
  </si>
  <si>
    <t xml:space="preserve">#Contact    </t>
  </si>
  <si>
    <r>
      <t xml:space="preserve">If a specific </t>
    </r>
    <r>
      <rPr>
        <b/>
        <sz val="11"/>
        <color rgb="FF4A4A4A"/>
        <rFont val="Inherit"/>
      </rPr>
      <t>survey</t>
    </r>
    <r>
      <rPr>
        <sz val="11"/>
        <color rgb="FF4A4A4A"/>
        <rFont val="Inherit"/>
      </rPr>
      <t xml:space="preserve"> is selected for the report, then these keywords show the survey info.</t>
    </r>
  </si>
  <si>
    <t>Estate/site contact info on a single line of text</t>
  </si>
  <si>
    <t xml:space="preserve">#Contact1    </t>
  </si>
  <si>
    <t>#Survey Ref</t>
  </si>
  <si>
    <t>#Survey Description</t>
  </si>
  <si>
    <t>#Survey Report</t>
  </si>
  <si>
    <t>#Survey Status</t>
  </si>
  <si>
    <t>surveydate</t>
  </si>
  <si>
    <t>#Survey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</si>
</sst>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hh:mm"/>
    <numFmt numFmtId="165" formatCode="[$-F800]dddd\,\ mmmm\ dd\,\ yyyy"/>
  </numFmts>
  <fonts count="13">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b/>
      <sz val="11"/>
      <color rgb="FF000000"/>
      <name val="Calibri"/>
      <family val="2"/>
      <scheme val="minor"/>
    </font>
    <font>
      <sz val="11"/>
      <name val="Calibri"/>
      <family val="2"/>
      <scheme val="minor"/>
    </font>
    <font>
      <sz val="11"/>
      <color rgb="FF000000"/>
      <name val="Calibri"/>
      <family val="2"/>
      <scheme val="minor"/>
    </font>
    <font>
      <i/>
      <sz val="11"/>
      <name val="Calibri"/>
      <family val="2"/>
      <scheme val="minor"/>
    </font>
    <font>
      <sz val="10"/>
      <color rgb="FF000000"/>
      <name val="Calibri"/>
      <family val="2"/>
      <scheme val="minor"/>
    </font>
    <font>
      <b/>
      <sz val="22"/>
      <color theme="1"/>
      <name val="Calibri"/>
      <family val="2"/>
      <scheme val="minor"/>
    </font>
    <font>
      <u/>
      <sz val="11"/>
      <color theme="10"/>
      <name val="Calibri"/>
      <family val="2"/>
      <scheme val="minor"/>
    </font>
    <font>
      <sz val="11"/>
      <color rgb="FF4A4A4A"/>
      <name val="Inherit"/>
    </font>
    <font>
      <b/>
      <sz val="11"/>
      <color rgb="FF4A4A4A"/>
      <name val="Inherit"/>
    </font>
  </fonts>
  <fills count="11">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FF"/>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7878"/>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76">
    <xf numFmtId="0" fontId="0" fillId="0" borderId="0" xfId="0"/>
    <xf numFmtId="0" fontId="1" fillId="0" borderId="0" xfId="0" applyFont="1"/>
    <xf numFmtId="0" fontId="0" fillId="0" borderId="0" xfId="0" applyAlignment="1">
      <alignment wrapText="1"/>
    </xf>
    <xf numFmtId="0" fontId="2" fillId="0" borderId="0" xfId="0" applyFont="1"/>
    <xf numFmtId="0" fontId="0" fillId="0" borderId="0" xfId="0" applyAlignment="1">
      <alignment horizontal="center"/>
    </xf>
    <xf numFmtId="0" fontId="1" fillId="2" borderId="1" xfId="0" applyFont="1" applyFill="1" applyBorder="1" applyAlignment="1">
      <alignment horizontal="center" vertical="center"/>
    </xf>
    <xf numFmtId="0" fontId="1" fillId="4" borderId="1" xfId="0" applyFont="1" applyFill="1" applyBorder="1" applyAlignment="1">
      <alignment horizontal="center" vertical="center"/>
    </xf>
    <xf numFmtId="0" fontId="0" fillId="0" borderId="0" xfId="0" applyAlignment="1">
      <alignment horizontal="left" vertical="top" wrapText="1"/>
    </xf>
    <xf numFmtId="0" fontId="1" fillId="0" borderId="0" xfId="0" applyFont="1" applyAlignment="1">
      <alignment horizontal="right" vertical="center"/>
    </xf>
    <xf numFmtId="0" fontId="1" fillId="0" borderId="0" xfId="0" applyFont="1" applyAlignment="1">
      <alignment horizontal="right" vertical="center" wrapText="1"/>
    </xf>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horizontal="right" wrapText="1"/>
    </xf>
    <xf numFmtId="0" fontId="5" fillId="0" borderId="0" xfId="0" applyFont="1"/>
    <xf numFmtId="0" fontId="1" fillId="0" borderId="0" xfId="0" applyFont="1" applyAlignment="1">
      <alignment horizontal="center" vertical="center"/>
    </xf>
    <xf numFmtId="0" fontId="1" fillId="0" borderId="2" xfId="0" applyFont="1" applyBorder="1" applyAlignment="1">
      <alignment horizontal="right"/>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xf>
    <xf numFmtId="0" fontId="0" fillId="0" borderId="0" xfId="0" applyAlignment="1">
      <alignment horizontal="center" vertical="center"/>
    </xf>
    <xf numFmtId="0" fontId="5" fillId="0" borderId="0" xfId="0" applyFont="1" applyAlignment="1">
      <alignment wrapText="1"/>
    </xf>
    <xf numFmtId="0" fontId="5" fillId="0" borderId="0" xfId="0" applyFont="1" applyAlignment="1">
      <alignment horizontal="left" vertical="top" wrapText="1"/>
    </xf>
    <xf numFmtId="0" fontId="1" fillId="4" borderId="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3" xfId="0" applyFont="1" applyFill="1" applyBorder="1" applyAlignment="1">
      <alignment horizontal="left" vertical="center" wrapText="1"/>
    </xf>
    <xf numFmtId="165" fontId="6" fillId="5" borderId="3" xfId="0" applyNumberFormat="1" applyFont="1" applyFill="1" applyBorder="1" applyAlignment="1">
      <alignment horizontal="center" vertical="center" wrapText="1"/>
    </xf>
    <xf numFmtId="164" fontId="6" fillId="5" borderId="3" xfId="0" quotePrefix="1"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0" borderId="1" xfId="0" applyBorder="1" applyAlignment="1">
      <alignment horizontal="center" vertical="center" wrapText="1"/>
    </xf>
    <xf numFmtId="15"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vertical="center" wrapText="1"/>
    </xf>
    <xf numFmtId="0" fontId="2" fillId="0" borderId="0" xfId="0" applyFont="1" applyAlignment="1">
      <alignment horizontal="left" vertical="center"/>
    </xf>
    <xf numFmtId="0" fontId="7" fillId="0" borderId="0" xfId="0" applyFont="1" applyAlignment="1">
      <alignment horizontal="left" vertical="top" wrapText="1"/>
    </xf>
    <xf numFmtId="0" fontId="2" fillId="0" borderId="0" xfId="0" applyFont="1" applyAlignment="1">
      <alignment wrapText="1"/>
    </xf>
    <xf numFmtId="0" fontId="2" fillId="0" borderId="0" xfId="0" applyFont="1" applyAlignment="1">
      <alignment horizontal="left" vertical="center" wrapText="1"/>
    </xf>
    <xf numFmtId="0" fontId="0" fillId="0" borderId="0" xfId="0" applyAlignment="1">
      <alignment horizontal="left"/>
    </xf>
    <xf numFmtId="0" fontId="1" fillId="0" borderId="0" xfId="0" applyFont="1" applyAlignment="1">
      <alignment horizontal="center" vertical="center" wrapText="1"/>
    </xf>
    <xf numFmtId="0" fontId="3" fillId="4"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2" fontId="6" fillId="0" borderId="1" xfId="0" applyNumberFormat="1" applyFont="1" applyBorder="1" applyAlignment="1">
      <alignment horizontal="center" vertical="center" wrapText="1"/>
    </xf>
    <xf numFmtId="0" fontId="3" fillId="9"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49"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0" borderId="2" xfId="0" applyFont="1" applyBorder="1" applyAlignment="1">
      <alignment horizontal="left"/>
    </xf>
    <xf numFmtId="0" fontId="1" fillId="0" borderId="0" xfId="0" applyFont="1" applyAlignment="1">
      <alignment horizontal="left"/>
    </xf>
    <xf numFmtId="0" fontId="9" fillId="0" borderId="0" xfId="0" applyFont="1"/>
    <xf numFmtId="0" fontId="0" fillId="0" borderId="2" xfId="0" applyBorder="1" applyAlignment="1">
      <alignment horizontal="right"/>
    </xf>
    <xf numFmtId="0" fontId="1" fillId="0" borderId="0" xfId="0" applyFont="1" applyAlignment="1">
      <alignment horizontal="center"/>
    </xf>
    <xf numFmtId="0" fontId="0" fillId="0" borderId="0" xfId="0" applyAlignment="1">
      <alignment horizontal="right"/>
    </xf>
    <xf numFmtId="0" fontId="1" fillId="4" borderId="1" xfId="0" applyFont="1" applyFill="1" applyBorder="1" applyAlignment="1">
      <alignment horizontal="center"/>
    </xf>
    <xf numFmtId="0" fontId="0" fillId="0" borderId="0" xfId="0" applyAlignment="1">
      <alignment horizontal="right" vertical="center"/>
    </xf>
    <xf numFmtId="0" fontId="1" fillId="0" borderId="2" xfId="0" applyFont="1" applyBorder="1" applyAlignment="1">
      <alignment horizontal="right" vertical="center"/>
    </xf>
    <xf numFmtId="2" fontId="10" fillId="0" borderId="1" xfId="1" applyNumberFormat="1" applyFill="1" applyBorder="1" applyAlignment="1" applyProtection="1">
      <alignment horizontal="center"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0" fillId="6" borderId="4" xfId="0" applyFill="1" applyBorder="1" applyAlignment="1">
      <alignment horizontal="left" vertical="top" wrapText="1"/>
    </xf>
    <xf numFmtId="0" fontId="0" fillId="6" borderId="5" xfId="0" applyFill="1" applyBorder="1" applyAlignment="1">
      <alignment horizontal="left" vertical="top" wrapText="1"/>
    </xf>
    <xf numFmtId="0" fontId="0" fillId="6" borderId="6" xfId="0" applyFill="1" applyBorder="1" applyAlignment="1">
      <alignment horizontal="left" vertical="top" wrapText="1"/>
    </xf>
    <xf numFmtId="0" fontId="0" fillId="10" borderId="0" xfId="0" applyFill="1" applyAlignment="1">
      <alignment wrapText="1"/>
    </xf>
    <xf numFmtId="0" fontId="11" fillId="6" borderId="4"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11" fillId="0" borderId="0" xfId="0" applyFont="1" applyAlignment="1">
      <alignment horizontal="left" vertical="center" wrapText="1"/>
    </xf>
    <xf numFmtId="0" fontId="0" fillId="0" borderId="0" xfId="0" applyAlignment="1">
      <alignment vertical="center"/>
    </xf>
    <xf numFmtId="0" fontId="11" fillId="10" borderId="0" xfId="0" applyFont="1" applyFill="1" applyAlignment="1">
      <alignment horizontal="left" vertical="center" wrapText="1"/>
    </xf>
    <xf numFmtId="0" fontId="11" fillId="6" borderId="4" xfId="0" applyFont="1" applyFill="1" applyBorder="1" applyAlignment="1">
      <alignment horizontal="left" vertical="top" wrapText="1"/>
    </xf>
    <xf numFmtId="0" fontId="11" fillId="6" borderId="5" xfId="0" applyFont="1" applyFill="1" applyBorder="1" applyAlignment="1">
      <alignment horizontal="left" vertical="top" wrapText="1"/>
    </xf>
    <xf numFmtId="0" fontId="11" fillId="6" borderId="6" xfId="0" applyFont="1" applyFill="1" applyBorder="1" applyAlignment="1">
      <alignment horizontal="left" vertical="top" wrapText="1"/>
    </xf>
    <xf numFmtId="0" fontId="11"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Summary!$B$5</c:f>
              <c:strCache>
                <c:ptCount val="1"/>
                <c:pt idx="0">
                  <c:v>Condition</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[0]!conditionLabels</c:f>
              <c:strCache>
                <c:ptCount val="1"/>
                <c:pt idx="0">
                  <c:v>Good</c:v>
                </c:pt>
              </c:strCache>
            </c:strRef>
          </c:cat>
          <c:val>
            <c:numRef>
              <c:f>[0]!conditionSeries</c:f>
              <c:numCache>
                <c:formatCode>General</c:formatCode>
                <c:ptCount val="1"/>
                <c:pt idx="0">
                  <c:v>1</c:v>
                </c:pt>
              </c:numCache>
            </c:numRef>
          </c:val>
          <c:extLst>
            <c:ext xmlns:c16="http://schemas.microsoft.com/office/drawing/2014/chart" uri="{C3380CC4-5D6E-409C-BE32-E72D297353CC}">
              <c16:uniqueId val="{00000000-C21C-4DEC-9C2A-6A6C78F03484}"/>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000000000000333" l="0.70000000000000062" r="0.70000000000000062" t="0.750000000000003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28314151356080491"/>
          <c:y val="7.5710290546663894E-2"/>
          <c:w val="0.6651780402449694"/>
          <c:h val="0.87684340299996977"/>
        </c:manualLayout>
      </c:layout>
      <c:barChart>
        <c:barDir val="bar"/>
        <c:grouping val="clustered"/>
        <c:varyColors val="0"/>
        <c:ser>
          <c:idx val="0"/>
          <c:order val="0"/>
          <c:tx>
            <c:strRef>
              <c:f>Summary!$B$33</c:f>
              <c:strCache>
                <c:ptCount val="1"/>
                <c:pt idx="0">
                  <c:v>Type</c:v>
                </c:pt>
              </c:strCache>
            </c:strRef>
          </c:tx>
          <c:invertIfNegative val="0"/>
          <c:cat>
            <c:strRef>
              <c:f>[0]!typeLabels</c:f>
              <c:strCache>
                <c:ptCount val="1"/>
                <c:pt idx="0">
                  <c:v>Bench</c:v>
                </c:pt>
              </c:strCache>
            </c:strRef>
          </c:cat>
          <c:val>
            <c:numRef>
              <c:f>[0]!typeSeries</c:f>
              <c:numCache>
                <c:formatCode>General</c:formatCode>
                <c:ptCount val="1"/>
                <c:pt idx="0">
                  <c:v>605</c:v>
                </c:pt>
              </c:numCache>
            </c:numRef>
          </c:val>
          <c:extLst>
            <c:ext xmlns:c16="http://schemas.microsoft.com/office/drawing/2014/chart" uri="{C3380CC4-5D6E-409C-BE32-E72D297353CC}">
              <c16:uniqueId val="{00000000-F264-4F88-BF42-1907261598DE}"/>
            </c:ext>
          </c:extLst>
        </c:ser>
        <c:dLbls>
          <c:showLegendKey val="0"/>
          <c:showVal val="0"/>
          <c:showCatName val="0"/>
          <c:showSerName val="0"/>
          <c:showPercent val="0"/>
          <c:showBubbleSize val="0"/>
        </c:dLbls>
        <c:gapWidth val="150"/>
        <c:axId val="136783360"/>
        <c:axId val="164592384"/>
      </c:barChart>
      <c:catAx>
        <c:axId val="136783360"/>
        <c:scaling>
          <c:orientation val="minMax"/>
        </c:scaling>
        <c:delete val="0"/>
        <c:axPos val="l"/>
        <c:numFmt formatCode="General" sourceLinked="0"/>
        <c:majorTickMark val="out"/>
        <c:minorTickMark val="none"/>
        <c:tickLblPos val="nextTo"/>
        <c:crossAx val="164592384"/>
        <c:crosses val="autoZero"/>
        <c:auto val="1"/>
        <c:lblAlgn val="ctr"/>
        <c:lblOffset val="100"/>
        <c:noMultiLvlLbl val="0"/>
      </c:catAx>
      <c:valAx>
        <c:axId val="164592384"/>
        <c:scaling>
          <c:orientation val="minMax"/>
        </c:scaling>
        <c:delete val="0"/>
        <c:axPos val="b"/>
        <c:majorGridlines/>
        <c:numFmt formatCode="General" sourceLinked="1"/>
        <c:majorTickMark val="out"/>
        <c:minorTickMark val="none"/>
        <c:tickLblPos val="nextTo"/>
        <c:crossAx val="136783360"/>
        <c:crosses val="autoZero"/>
        <c:crossBetween val="between"/>
      </c:valAx>
    </c:plotArea>
    <c:plotVisOnly val="1"/>
    <c:dispBlanksAs val="gap"/>
    <c:showDLblsOverMax val="0"/>
  </c:chart>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16</xdr:row>
      <xdr:rowOff>0</xdr:rowOff>
    </xdr:from>
    <xdr:to>
      <xdr:col>3</xdr:col>
      <xdr:colOff>238125</xdr:colOff>
      <xdr:row>30</xdr:row>
      <xdr:rowOff>76200</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32</xdr:row>
      <xdr:rowOff>66674</xdr:rowOff>
    </xdr:from>
    <xdr:to>
      <xdr:col>8</xdr:col>
      <xdr:colOff>914400</xdr:colOff>
      <xdr:row>67</xdr:row>
      <xdr:rowOff>104775</xdr:rowOff>
    </xdr:to>
    <xdr:graphicFrame macro="">
      <xdr:nvGraphicFramePr>
        <xdr:cNvPr id="16" name="Chart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hare\reports\TreeSafety\TreeSafety_complete.xlsx" TargetMode="External"/><Relationship Id="rId1" Type="http://schemas.openxmlformats.org/officeDocument/2006/relationships/externalLinkPath" Target="/Share/reports/TreeSafety/TreeSafety_comple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Survey Data"/>
      <sheetName val="Summary per tree"/>
      <sheetName val="Summary per inspection"/>
      <sheetName val="Recommendations"/>
      <sheetName val="Summary per recommendation"/>
      <sheetName val="Estate, Site, Survey"/>
    </sheetNames>
    <sheetDataSet>
      <sheetData sheetId="0">
        <row r="7">
          <cell r="B7" t="str">
            <v>Good</v>
          </cell>
          <cell r="C7">
            <v>1</v>
          </cell>
          <cell r="E7" t="str">
            <v>Mature</v>
          </cell>
          <cell r="F7">
            <v>605</v>
          </cell>
          <cell r="H7" t="str">
            <v>20+ Years</v>
          </cell>
          <cell r="I7">
            <v>605</v>
          </cell>
          <cell r="K7" t="str">
            <v>Medium</v>
          </cell>
          <cell r="L7">
            <v>605</v>
          </cell>
        </row>
        <row r="35">
          <cell r="B35" t="str">
            <v>Oak</v>
          </cell>
          <cell r="C35">
            <v>605</v>
          </cell>
        </row>
      </sheetData>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Paul Moran" id="{8CD8F413-C3D4-4458-8FAA-4633D42D6450}" userId="cc126963e8ed427f" providerId="Windows Liv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 dT="2019-04-24T16:24:42.64" personId="{8CD8F413-C3D4-4458-8FAA-4633D42D6450}" id="{D589A164-567F-47E7-BB87-F2872500EA89}">
    <text>Details for the estate, site and survey can be placed using these keywords beginning with '#'.</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19-04-10T11:04:56.75" personId="{8CD8F413-C3D4-4458-8FAA-4633D42D6450}" id="{95AF0091-B936-44B8-BF0D-C0714621B3A0}">
    <text>The word Table in this cell is the keyword to tell OTISS that this is the header row for the data table. This column can be hidden.</text>
  </threadedComment>
</ThreadedComments>
</file>

<file path=xl/threadedComments/threadedComment3.xml><?xml version="1.0" encoding="utf-8"?>
<ThreadedComments xmlns="http://schemas.microsoft.com/office/spreadsheetml/2018/threadedcomments" xmlns:x="http://schemas.openxmlformats.org/spreadsheetml/2006/main">
  <threadedComment ref="A1" dT="2019-04-10T10:40:24.81" personId="{8CD8F413-C3D4-4458-8FAA-4633D42D6450}" id="{3A49A906-5B7A-4CC6-89B0-C15E08A34483}">
    <text>The word Recommendations in the A1 cell is the keyword to tell OTISS that all the tables on this worksheet should be ordered by recommendations and work timescales rather than any other criteria. This column can be hidden.</text>
  </threadedComment>
  <threadedComment ref="A4" dT="2019-04-10T10:39:23.93" personId="{8CD8F413-C3D4-4458-8FAA-4633D42D6450}" id="{415ADADB-784E-4FC2-B32B-F26CDE4A5D48}">
    <text>The word Table in this cell is the keyword to tell OTISS that this is the header row for the data table. This column can be hidden.</text>
  </threadedComment>
</ThreadedComments>
</file>

<file path=xl/threadedComments/threadedComment4.xml><?xml version="1.0" encoding="utf-8"?>
<ThreadedComments xmlns="http://schemas.microsoft.com/office/spreadsheetml/2018/threadedcomments" xmlns:x="http://schemas.openxmlformats.org/spreadsheetml/2006/main">
  <threadedComment ref="A1" dT="2019-04-10T08:09:17.34" personId="{8CD8F413-C3D4-4458-8FAA-4633D42D6450}" id="{42CB9B70-55DB-4AE9-9ED6-F8DF296B0734}">
    <text>The word Recommendations in the A1 cell is the keyword to tell OTISS that all the tables on this worksheet should be ordered by recommendations and work timescales rather than any other criteria. This column can be hidden.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33"/>
  <sheetViews>
    <sheetView tabSelected="1" workbookViewId="0"/>
  </sheetViews>
  <sheetFormatPr defaultRowHeight="15"/>
  <cols>
    <col min="1" max="1" width="5.7109375" customWidth="1"/>
    <col min="2" max="2" width="20.7109375" customWidth="1" collapsed="1"/>
    <col min="3" max="3" width="13.140625" customWidth="1" collapsed="1"/>
    <col min="4" max="4" width="5.7109375" customWidth="1" collapsed="1"/>
    <col min="5" max="5" width="17.5703125" customWidth="1" collapsed="1"/>
    <col min="6" max="6" width="12" customWidth="1" collapsed="1"/>
    <col min="7" max="7" width="8" customWidth="1"/>
    <col min="8" max="8" width="17.42578125" customWidth="1" collapsed="1"/>
    <col min="9" max="9" width="16.5703125" customWidth="1" collapsed="1"/>
    <col min="11" max="11" width="15.85546875" customWidth="1" collapsed="1"/>
    <col min="12" max="12" width="14.7109375" customWidth="1" collapsed="1"/>
  </cols>
  <sheetData>
    <row r="1" spans="2:12">
      <c r="B1" s="10" t="s">
        <v>122</v>
      </c>
      <c r="C1" s="11" t="s">
        <v>123</v>
      </c>
    </row>
    <row r="2" spans="2:12">
      <c r="B2" s="11" t="s">
        <v>124</v>
      </c>
      <c r="C2" s="11" t="s">
        <v>125</v>
      </c>
    </row>
    <row r="3" spans="2:12">
      <c r="B3" s="11" t="s">
        <v>126</v>
      </c>
      <c r="C3" s="11" t="s">
        <v>127</v>
      </c>
    </row>
    <row r="5" spans="2:12" s="4" customFormat="1">
      <c r="B5" s="5" t="s">
        <v>9</v>
      </c>
      <c r="C5" s="5" t="s">
        <v>112</v>
      </c>
      <c r="E5" s="54"/>
      <c r="F5" s="14"/>
      <c r="H5" s="54"/>
      <c r="I5" s="14"/>
      <c r="K5" s="54"/>
      <c r="L5" s="14"/>
    </row>
    <row r="6" spans="2:12">
      <c r="B6" t="s">
        <v>27</v>
      </c>
      <c r="C6" s="55">
        <v>1</v>
      </c>
      <c r="E6" s="41"/>
    </row>
    <row r="7" spans="2:12">
      <c r="C7" s="4"/>
      <c r="E7" s="4"/>
      <c r="F7" s="4"/>
    </row>
    <row r="8" spans="2:12">
      <c r="C8" s="4"/>
      <c r="E8" s="4"/>
      <c r="F8" s="4"/>
    </row>
    <row r="9" spans="2:12">
      <c r="C9" s="4"/>
      <c r="E9" s="4"/>
      <c r="F9" s="4"/>
    </row>
    <row r="10" spans="2:12">
      <c r="C10" s="4"/>
      <c r="E10" s="4"/>
      <c r="F10" s="4"/>
    </row>
    <row r="11" spans="2:12">
      <c r="E11" s="4"/>
      <c r="F11" s="4"/>
    </row>
    <row r="12" spans="2:12">
      <c r="E12" s="4"/>
      <c r="F12" s="4"/>
    </row>
    <row r="13" spans="2:12">
      <c r="B13" s="53" t="s">
        <v>12</v>
      </c>
      <c r="C13" s="53">
        <f>SUM(C6:C12)</f>
        <v>1</v>
      </c>
      <c r="E13" s="4"/>
      <c r="F13" s="4"/>
    </row>
    <row r="14" spans="2:12">
      <c r="E14" s="4"/>
      <c r="F14" s="4"/>
    </row>
    <row r="33" spans="2:6">
      <c r="B33" s="56" t="s">
        <v>57</v>
      </c>
      <c r="C33" s="6" t="s">
        <v>112</v>
      </c>
      <c r="E33" s="1"/>
      <c r="F33" s="14"/>
    </row>
    <row r="34" spans="2:6">
      <c r="B34" t="s">
        <v>58</v>
      </c>
      <c r="C34">
        <v>605</v>
      </c>
      <c r="E34" s="3"/>
    </row>
    <row r="35" spans="2:6">
      <c r="E35" s="3"/>
    </row>
    <row r="36" spans="2:6">
      <c r="E36" s="3"/>
    </row>
    <row r="37" spans="2:6">
      <c r="E37" s="3"/>
    </row>
    <row r="38" spans="2:6">
      <c r="E38" s="3"/>
    </row>
    <row r="39" spans="2:6">
      <c r="E39" s="3"/>
    </row>
    <row r="40" spans="2:6">
      <c r="E40" s="3"/>
    </row>
    <row r="41" spans="2:6">
      <c r="E41" s="3"/>
    </row>
    <row r="42" spans="2:6">
      <c r="E42" s="3"/>
    </row>
    <row r="43" spans="2:6">
      <c r="E43" s="3"/>
    </row>
    <row r="44" spans="2:6">
      <c r="E44" s="3"/>
    </row>
    <row r="45" spans="2:6">
      <c r="E45" s="3"/>
    </row>
    <row r="46" spans="2:6">
      <c r="E46" s="3"/>
    </row>
    <row r="47" spans="2:6">
      <c r="E47" s="3"/>
    </row>
    <row r="48" spans="2:6">
      <c r="E48" s="3"/>
    </row>
    <row r="49" spans="5:5">
      <c r="E49" s="3"/>
    </row>
    <row r="50" spans="5:5">
      <c r="E50" s="3"/>
    </row>
    <row r="51" spans="5:5">
      <c r="E51" s="3"/>
    </row>
    <row r="52" spans="5:5">
      <c r="E52" s="3"/>
    </row>
    <row r="53" spans="5:5">
      <c r="E53" s="3"/>
    </row>
    <row r="54" spans="5:5">
      <c r="E54" s="3"/>
    </row>
    <row r="55" spans="5:5">
      <c r="E55" s="3"/>
    </row>
    <row r="56" spans="5:5">
      <c r="E56" s="3"/>
    </row>
    <row r="57" spans="5:5">
      <c r="E57" s="3"/>
    </row>
    <row r="58" spans="5:5">
      <c r="E58" s="3"/>
    </row>
    <row r="59" spans="5:5">
      <c r="E59" s="3"/>
    </row>
    <row r="60" spans="5:5">
      <c r="E60" s="3"/>
    </row>
    <row r="61" spans="5:5">
      <c r="E61" s="3"/>
    </row>
    <row r="62" spans="5:5">
      <c r="E62" s="3"/>
    </row>
    <row r="63" spans="5:5">
      <c r="E63" s="3"/>
    </row>
    <row r="64" spans="5:5">
      <c r="E64" s="3"/>
    </row>
    <row r="65" spans="5:5">
      <c r="E65" s="3"/>
    </row>
    <row r="66" spans="5:5">
      <c r="E66" s="3"/>
    </row>
    <row r="67" spans="5:5">
      <c r="E67" s="3"/>
    </row>
    <row r="68" spans="5:5">
      <c r="E68" s="3"/>
    </row>
    <row r="69" spans="5:5">
      <c r="E69" s="3"/>
    </row>
    <row r="70" spans="5:5">
      <c r="E70" s="3"/>
    </row>
    <row r="71" spans="5:5">
      <c r="E71" s="3"/>
    </row>
    <row r="72" spans="5:5">
      <c r="E72" s="3"/>
    </row>
    <row r="73" spans="5:5">
      <c r="E73" s="3"/>
    </row>
    <row r="74" spans="5:5">
      <c r="E74" s="3"/>
    </row>
    <row r="75" spans="5:5">
      <c r="E75" s="3"/>
    </row>
    <row r="76" spans="5:5">
      <c r="E76" s="3"/>
    </row>
    <row r="77" spans="5:5">
      <c r="E77" s="3"/>
    </row>
    <row r="78" spans="5:5">
      <c r="E78" s="3"/>
    </row>
    <row r="79" spans="5:5">
      <c r="E79" s="3"/>
    </row>
    <row r="80" spans="5:5">
      <c r="E80" s="3"/>
    </row>
    <row r="81" spans="5:5">
      <c r="E81" s="3"/>
    </row>
    <row r="82" spans="5:5">
      <c r="E82" s="3"/>
    </row>
    <row r="83" spans="5:5">
      <c r="E83" s="3"/>
    </row>
    <row r="84" spans="5:5">
      <c r="E84" s="3"/>
    </row>
    <row r="85" spans="5:5">
      <c r="E85" s="3"/>
    </row>
    <row r="86" spans="5:5">
      <c r="E86" s="3"/>
    </row>
    <row r="87" spans="5:5">
      <c r="E87" s="3"/>
    </row>
    <row r="88" spans="5:5">
      <c r="E88" s="3"/>
    </row>
    <row r="89" spans="5:5">
      <c r="E89" s="3"/>
    </row>
    <row r="90" spans="5:5">
      <c r="E90" s="3"/>
    </row>
    <row r="91" spans="5:5">
      <c r="E91" s="3"/>
    </row>
    <row r="92" spans="5:5">
      <c r="E92" s="3"/>
    </row>
    <row r="93" spans="5:5">
      <c r="E93" s="3"/>
    </row>
    <row r="94" spans="5:5">
      <c r="E94" s="3"/>
    </row>
    <row r="95" spans="5:5">
      <c r="E95" s="3"/>
    </row>
    <row r="96" spans="5:5">
      <c r="E96" s="3"/>
    </row>
    <row r="97" spans="5:5">
      <c r="E97" s="3"/>
    </row>
    <row r="98" spans="5:5">
      <c r="E98" s="3"/>
    </row>
    <row r="99" spans="5:5">
      <c r="E99" s="3"/>
    </row>
    <row r="100" spans="5:5">
      <c r="E100" s="3"/>
    </row>
    <row r="101" spans="5:5">
      <c r="E101" s="3"/>
    </row>
    <row r="102" spans="5:5">
      <c r="E102" s="3"/>
    </row>
    <row r="103" spans="5:5">
      <c r="E103" s="3"/>
    </row>
    <row r="104" spans="5:5">
      <c r="E104" s="3"/>
    </row>
    <row r="105" spans="5:5">
      <c r="E105" s="3"/>
    </row>
    <row r="106" spans="5:5">
      <c r="E106" s="3"/>
    </row>
    <row r="107" spans="5:5">
      <c r="E107" s="3"/>
    </row>
    <row r="108" spans="5:5">
      <c r="E108" s="3"/>
    </row>
    <row r="109" spans="5:5">
      <c r="E109" s="3"/>
    </row>
    <row r="110" spans="5:5">
      <c r="E110" s="3"/>
    </row>
    <row r="111" spans="5:5">
      <c r="E111" s="3"/>
    </row>
    <row r="112" spans="5:5">
      <c r="E112" s="3"/>
    </row>
    <row r="113" spans="5:5">
      <c r="E113" s="3"/>
    </row>
    <row r="114" spans="5:5">
      <c r="E114" s="3"/>
    </row>
    <row r="115" spans="5:5">
      <c r="E115" s="3"/>
    </row>
    <row r="116" spans="5:5">
      <c r="E116" s="3"/>
    </row>
    <row r="117" spans="5:5">
      <c r="E117" s="3"/>
    </row>
    <row r="118" spans="5:5">
      <c r="E118" s="3"/>
    </row>
    <row r="119" spans="5:5">
      <c r="E119" s="3"/>
    </row>
    <row r="120" spans="5:5">
      <c r="E120" s="3"/>
    </row>
    <row r="121" spans="5:5">
      <c r="E121" s="3"/>
    </row>
    <row r="122" spans="5:5">
      <c r="E122" s="3"/>
    </row>
    <row r="123" spans="5:5">
      <c r="E123" s="3"/>
    </row>
    <row r="124" spans="5:5">
      <c r="E124" s="3"/>
    </row>
    <row r="125" spans="5:5">
      <c r="E125" s="3"/>
    </row>
    <row r="126" spans="5:5">
      <c r="E126" s="3"/>
    </row>
    <row r="127" spans="5:5">
      <c r="E127" s="3"/>
    </row>
    <row r="128" spans="5:5">
      <c r="E128" s="3"/>
    </row>
    <row r="129" spans="5:5">
      <c r="E129" s="3"/>
    </row>
    <row r="130" spans="5:5">
      <c r="E130" s="3"/>
    </row>
    <row r="131" spans="5:5">
      <c r="E131" s="3"/>
    </row>
    <row r="132" spans="5:5">
      <c r="E132" s="3"/>
    </row>
    <row r="133" spans="5:5">
      <c r="E133" s="3"/>
    </row>
  </sheetData>
  <pageMargins left="0.39370078740157483" right="0.39370078740157483" top="0.39370078740157483" bottom="0.39370078740157483" header="0" footer="0"/>
  <pageSetup paperSize="9" scale="84" fitToHeight="0" orientation="portrait" r:id="rId1"/>
  <headerFooter>
    <oddFooter>&amp;LCreated by OTISS.&amp;C&amp;D&amp;RPage &amp;P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E26"/>
  <sheetViews>
    <sheetView topLeftCell="B1" workbookViewId="0">
      <selection activeCell="B1" sqref="B1"/>
    </sheetView>
  </sheetViews>
  <sheetFormatPr defaultColWidth="22.7109375" defaultRowHeight="15"/>
  <cols>
    <col min="1" max="1" width="5.7109375" hidden="1" customWidth="1"/>
    <col min="2" max="10" width="12.7109375" customWidth="1"/>
    <col min="11" max="11" width="25.7109375" customWidth="1"/>
    <col min="12" max="12" width="6.42578125" customWidth="1"/>
    <col min="13" max="14" width="25.7109375" style="3" customWidth="1"/>
    <col min="15" max="15" width="25.7109375" customWidth="1"/>
    <col min="16" max="16" width="12.7109375" customWidth="1"/>
    <col min="17" max="17" width="10.140625" customWidth="1"/>
    <col min="18" max="18" width="6.42578125" customWidth="1"/>
    <col min="19" max="30" width="12.7109375" customWidth="1"/>
    <col min="31" max="31" width="6" customWidth="1"/>
    <col min="32" max="51" width="15.7109375" customWidth="1"/>
    <col min="52" max="54" width="15.140625" customWidth="1"/>
    <col min="55" max="55" width="25.7109375" customWidth="1"/>
    <col min="56" max="58" width="12.7109375" customWidth="1"/>
    <col min="59" max="59" width="30.7109375" customWidth="1"/>
    <col min="60" max="62" width="15.140625" customWidth="1"/>
    <col min="63" max="63" width="25.7109375" customWidth="1"/>
    <col min="64" max="66" width="12.7109375" customWidth="1"/>
    <col min="67" max="67" width="30.7109375" customWidth="1"/>
    <col min="68" max="70" width="15.140625" customWidth="1"/>
  </cols>
  <sheetData>
    <row r="2" spans="1:83" s="2" customFormat="1" ht="59.1" customHeight="1">
      <c r="A2" s="2" t="s">
        <v>10</v>
      </c>
      <c r="B2" s="16" t="s">
        <v>15</v>
      </c>
      <c r="C2" s="16" t="s">
        <v>57</v>
      </c>
      <c r="D2" s="16" t="s">
        <v>36</v>
      </c>
      <c r="E2" s="17" t="s">
        <v>16</v>
      </c>
      <c r="F2" s="16" t="s">
        <v>11</v>
      </c>
      <c r="G2" s="16" t="s">
        <v>59</v>
      </c>
      <c r="H2" s="16" t="s">
        <v>79</v>
      </c>
      <c r="I2" s="16" t="s">
        <v>60</v>
      </c>
      <c r="J2" s="16" t="s">
        <v>47</v>
      </c>
      <c r="K2" s="16" t="s">
        <v>19</v>
      </c>
      <c r="M2" s="17" t="s">
        <v>17</v>
      </c>
      <c r="N2" s="17" t="s">
        <v>61</v>
      </c>
      <c r="O2" s="17" t="s">
        <v>18</v>
      </c>
      <c r="P2" s="17" t="s">
        <v>9</v>
      </c>
      <c r="Q2" s="17" t="s">
        <v>90</v>
      </c>
      <c r="S2" s="16" t="s">
        <v>20</v>
      </c>
      <c r="T2" s="17" t="s">
        <v>21</v>
      </c>
      <c r="U2" s="17" t="s">
        <v>22</v>
      </c>
      <c r="V2" s="16" t="s">
        <v>82</v>
      </c>
      <c r="W2" s="16" t="s">
        <v>83</v>
      </c>
      <c r="X2" s="16" t="s">
        <v>84</v>
      </c>
      <c r="Y2" s="16" t="s">
        <v>80</v>
      </c>
      <c r="Z2" s="16" t="s">
        <v>134</v>
      </c>
      <c r="AA2" s="16" t="s">
        <v>135</v>
      </c>
      <c r="AB2" s="16" t="s">
        <v>38</v>
      </c>
      <c r="AC2" s="16" t="s">
        <v>88</v>
      </c>
      <c r="AD2" s="16" t="s">
        <v>89</v>
      </c>
      <c r="AF2" s="16" t="s">
        <v>23</v>
      </c>
      <c r="AG2" s="17" t="s">
        <v>137</v>
      </c>
      <c r="AH2" s="17" t="s">
        <v>138</v>
      </c>
      <c r="AI2" s="16" t="s">
        <v>128</v>
      </c>
      <c r="AJ2" s="16" t="s">
        <v>129</v>
      </c>
      <c r="AK2" s="17" t="s">
        <v>139</v>
      </c>
      <c r="AL2" s="17" t="s">
        <v>140</v>
      </c>
      <c r="AM2" s="17" t="s">
        <v>141</v>
      </c>
      <c r="AN2" s="17" t="s">
        <v>142</v>
      </c>
      <c r="AO2" s="16" t="s">
        <v>24</v>
      </c>
      <c r="AP2" s="17" t="s">
        <v>143</v>
      </c>
      <c r="AQ2" s="17" t="s">
        <v>144</v>
      </c>
      <c r="AR2" s="16" t="s">
        <v>132</v>
      </c>
      <c r="AS2" s="17" t="s">
        <v>145</v>
      </c>
      <c r="AT2" s="17" t="s">
        <v>25</v>
      </c>
      <c r="AU2" s="17" t="s">
        <v>26</v>
      </c>
      <c r="AV2" s="16" t="s">
        <v>14</v>
      </c>
      <c r="AW2" s="16" t="s">
        <v>8</v>
      </c>
      <c r="AX2" s="16" t="s">
        <v>37</v>
      </c>
      <c r="AZ2" s="16" t="s">
        <v>5</v>
      </c>
      <c r="BA2" s="16" t="s">
        <v>4</v>
      </c>
      <c r="BB2" s="16" t="s">
        <v>3</v>
      </c>
      <c r="BC2" s="16" t="s">
        <v>0</v>
      </c>
      <c r="BD2" s="16" t="s">
        <v>1</v>
      </c>
      <c r="BE2" s="16" t="s">
        <v>2</v>
      </c>
      <c r="BG2" s="43" t="s">
        <v>65</v>
      </c>
      <c r="BH2" s="23" t="s">
        <v>66</v>
      </c>
      <c r="BI2" s="23" t="s">
        <v>67</v>
      </c>
      <c r="BJ2" s="23" t="s">
        <v>68</v>
      </c>
      <c r="BK2" s="23" t="s">
        <v>69</v>
      </c>
      <c r="BL2" s="46" t="s">
        <v>104</v>
      </c>
      <c r="BM2" s="46" t="s">
        <v>92</v>
      </c>
      <c r="BN2" s="46" t="s">
        <v>93</v>
      </c>
      <c r="BO2" s="46" t="s">
        <v>107</v>
      </c>
      <c r="BP2" s="23" t="s">
        <v>70</v>
      </c>
      <c r="BQ2" s="23" t="s">
        <v>71</v>
      </c>
      <c r="BR2" s="23" t="s">
        <v>72</v>
      </c>
      <c r="BS2" s="23" t="s">
        <v>73</v>
      </c>
      <c r="BT2" s="46" t="s">
        <v>105</v>
      </c>
      <c r="BU2" s="46" t="s">
        <v>94</v>
      </c>
      <c r="BV2" s="46" t="s">
        <v>95</v>
      </c>
      <c r="BW2" s="46" t="s">
        <v>108</v>
      </c>
      <c r="BX2" s="23" t="s">
        <v>74</v>
      </c>
      <c r="BY2" s="23" t="s">
        <v>75</v>
      </c>
      <c r="BZ2" s="23" t="s">
        <v>76</v>
      </c>
      <c r="CA2" s="23" t="s">
        <v>77</v>
      </c>
      <c r="CB2" s="46" t="s">
        <v>106</v>
      </c>
      <c r="CC2" s="46" t="s">
        <v>96</v>
      </c>
      <c r="CD2" s="46" t="s">
        <v>97</v>
      </c>
      <c r="CE2" s="46" t="s">
        <v>109</v>
      </c>
    </row>
    <row r="3" spans="1:83" s="36" customFormat="1" ht="174" customHeight="1">
      <c r="B3" s="24" t="s">
        <v>35</v>
      </c>
      <c r="C3" s="24" t="s">
        <v>58</v>
      </c>
      <c r="D3" s="24" t="s">
        <v>50</v>
      </c>
      <c r="E3" s="25" t="s">
        <v>46</v>
      </c>
      <c r="F3" s="25">
        <v>11</v>
      </c>
      <c r="G3" s="25">
        <v>50</v>
      </c>
      <c r="H3" s="25">
        <v>2</v>
      </c>
      <c r="I3" s="25">
        <v>7.5</v>
      </c>
      <c r="J3" s="32">
        <f>G3*I3</f>
        <v>375</v>
      </c>
      <c r="K3" s="26" t="s">
        <v>64</v>
      </c>
      <c r="M3" s="26" t="s">
        <v>40</v>
      </c>
      <c r="N3" s="26" t="s">
        <v>55</v>
      </c>
      <c r="O3" s="26" t="s">
        <v>34</v>
      </c>
      <c r="P3" s="25" t="s">
        <v>39</v>
      </c>
      <c r="Q3" s="25" t="s">
        <v>91</v>
      </c>
      <c r="S3" s="19" t="s">
        <v>28</v>
      </c>
      <c r="T3" s="45">
        <v>540434.01</v>
      </c>
      <c r="U3" s="45">
        <v>124193.89</v>
      </c>
      <c r="V3" s="18" t="s">
        <v>85</v>
      </c>
      <c r="W3" s="18" t="s">
        <v>86</v>
      </c>
      <c r="X3" s="18" t="s">
        <v>87</v>
      </c>
      <c r="Y3" s="18" t="s">
        <v>81</v>
      </c>
      <c r="Z3" s="35" t="s">
        <v>136</v>
      </c>
      <c r="AA3" s="59" t="str">
        <f>HYPERLINK(Z3,B3)</f>
        <v>T103</v>
      </c>
      <c r="AB3" s="45">
        <v>22.23</v>
      </c>
      <c r="AC3" s="45">
        <v>7.45</v>
      </c>
      <c r="AD3" s="45">
        <v>57.45</v>
      </c>
      <c r="AF3" s="25" t="s">
        <v>124</v>
      </c>
      <c r="AG3" s="60" t="s">
        <v>146</v>
      </c>
      <c r="AH3" s="60" t="s">
        <v>147</v>
      </c>
      <c r="AI3" s="26" t="s">
        <v>130</v>
      </c>
      <c r="AJ3" s="61" t="s">
        <v>131</v>
      </c>
      <c r="AK3" s="26" t="s">
        <v>148</v>
      </c>
      <c r="AL3" s="61" t="s">
        <v>149</v>
      </c>
      <c r="AM3" s="18" t="s">
        <v>150</v>
      </c>
      <c r="AN3" s="18" t="s">
        <v>151</v>
      </c>
      <c r="AO3" s="25" t="s">
        <v>152</v>
      </c>
      <c r="AP3" s="25" t="s">
        <v>152</v>
      </c>
      <c r="AQ3" s="60" t="s">
        <v>153</v>
      </c>
      <c r="AR3" s="26" t="s">
        <v>133</v>
      </c>
      <c r="AS3" s="18" t="s">
        <v>154</v>
      </c>
      <c r="AT3" s="25" t="s">
        <v>31</v>
      </c>
      <c r="AU3" s="27">
        <v>41831</v>
      </c>
      <c r="AV3" s="28" t="s">
        <v>49</v>
      </c>
      <c r="AW3" s="27" t="s">
        <v>48</v>
      </c>
      <c r="AX3" s="27">
        <v>42562</v>
      </c>
      <c r="AZ3" s="25">
        <v>1</v>
      </c>
      <c r="BA3" s="25">
        <v>150</v>
      </c>
      <c r="BB3" s="25">
        <v>1</v>
      </c>
      <c r="BC3" s="25" t="s">
        <v>27</v>
      </c>
      <c r="BD3" s="25" t="s">
        <v>32</v>
      </c>
      <c r="BE3" s="25" t="s">
        <v>33</v>
      </c>
      <c r="BG3" s="44" t="s">
        <v>78</v>
      </c>
      <c r="BH3" s="35" t="s">
        <v>51</v>
      </c>
      <c r="BI3" s="33" t="s">
        <v>52</v>
      </c>
      <c r="BJ3" s="34">
        <v>41831</v>
      </c>
      <c r="BK3" s="33" t="s">
        <v>53</v>
      </c>
      <c r="BL3" s="47">
        <v>3</v>
      </c>
      <c r="BM3" s="48" t="s">
        <v>98</v>
      </c>
      <c r="BN3" s="48" t="s">
        <v>99</v>
      </c>
      <c r="BO3" s="49" t="s">
        <v>31</v>
      </c>
      <c r="BP3" s="35" t="s">
        <v>51</v>
      </c>
      <c r="BQ3" s="33" t="s">
        <v>52</v>
      </c>
      <c r="BR3" s="34">
        <v>41831</v>
      </c>
      <c r="BS3" s="33" t="s">
        <v>53</v>
      </c>
      <c r="BT3" s="47" t="s">
        <v>100</v>
      </c>
      <c r="BU3" s="48" t="s">
        <v>98</v>
      </c>
      <c r="BV3" s="48" t="s">
        <v>99</v>
      </c>
      <c r="BW3" s="49" t="s">
        <v>31</v>
      </c>
      <c r="BX3" s="35" t="s">
        <v>51</v>
      </c>
      <c r="BY3" s="33" t="s">
        <v>52</v>
      </c>
      <c r="BZ3" s="34">
        <v>41831</v>
      </c>
      <c r="CA3" s="33" t="s">
        <v>53</v>
      </c>
      <c r="CB3" s="47" t="s">
        <v>100</v>
      </c>
      <c r="CC3" s="48" t="s">
        <v>98</v>
      </c>
      <c r="CD3" s="48" t="s">
        <v>99</v>
      </c>
      <c r="CE3" s="49" t="s">
        <v>31</v>
      </c>
    </row>
    <row r="4" spans="1:83">
      <c r="AG4" s="13"/>
      <c r="AH4" s="13"/>
    </row>
    <row r="5" spans="1:83" s="7" customFormat="1">
      <c r="C5" s="22"/>
      <c r="D5" s="22"/>
      <c r="F5" s="22"/>
      <c r="G5" s="22"/>
      <c r="H5" s="22"/>
      <c r="I5" s="22"/>
      <c r="M5" s="38"/>
      <c r="N5" s="38"/>
      <c r="O5" s="22"/>
      <c r="AG5" s="13"/>
      <c r="AH5" s="13"/>
      <c r="AQ5" s="22"/>
      <c r="AR5" s="22"/>
      <c r="AS5" s="22"/>
      <c r="AU5" s="22"/>
      <c r="AY5"/>
      <c r="AZ5"/>
      <c r="BA5"/>
      <c r="BB5"/>
      <c r="BC5" s="22"/>
      <c r="BG5"/>
      <c r="BH5"/>
      <c r="BI5"/>
      <c r="BJ5"/>
      <c r="BK5" s="22"/>
      <c r="BO5"/>
      <c r="BP5"/>
      <c r="BQ5"/>
      <c r="BR5"/>
    </row>
    <row r="6" spans="1:83" s="2" customFormat="1">
      <c r="A6" s="9"/>
      <c r="F6" s="21"/>
      <c r="G6" s="21"/>
      <c r="H6" s="21"/>
      <c r="I6" s="21"/>
      <c r="M6" s="39"/>
      <c r="N6" s="39"/>
      <c r="W6"/>
      <c r="X6"/>
      <c r="Y6"/>
      <c r="Z6"/>
      <c r="AA6"/>
      <c r="AB6"/>
      <c r="AC6"/>
      <c r="AD6"/>
      <c r="AG6"/>
      <c r="AH6"/>
      <c r="AU6" s="21"/>
      <c r="AY6"/>
      <c r="AZ6"/>
      <c r="BA6"/>
      <c r="BB6"/>
      <c r="BC6" s="21"/>
      <c r="BG6"/>
      <c r="BH6"/>
      <c r="BI6"/>
      <c r="BJ6"/>
      <c r="BO6"/>
      <c r="BP6"/>
      <c r="BQ6"/>
      <c r="BR6"/>
    </row>
    <row r="7" spans="1:83" ht="15" customHeight="1">
      <c r="A7" s="9"/>
      <c r="C7" s="11"/>
      <c r="D7" s="10"/>
      <c r="E7" s="10"/>
      <c r="F7" s="10"/>
      <c r="G7" s="10"/>
      <c r="H7" s="10"/>
      <c r="I7" s="10"/>
      <c r="M7" s="40"/>
      <c r="N7" s="40"/>
      <c r="O7" s="10"/>
      <c r="Z7" s="7"/>
      <c r="AA7" s="7"/>
      <c r="AB7" s="7"/>
      <c r="AC7" s="7"/>
      <c r="AD7" s="7"/>
    </row>
    <row r="8" spans="1:83">
      <c r="A8" s="9"/>
      <c r="C8" s="11"/>
      <c r="D8" s="10"/>
      <c r="E8" s="10"/>
      <c r="F8" s="10"/>
      <c r="G8" s="10"/>
      <c r="H8" s="10"/>
      <c r="I8" s="10"/>
      <c r="M8" s="40"/>
      <c r="N8" s="40"/>
      <c r="O8" s="10"/>
      <c r="Z8" s="2"/>
      <c r="AA8" s="2"/>
      <c r="AB8" s="2"/>
      <c r="AC8" s="2"/>
      <c r="AD8" s="2"/>
    </row>
    <row r="9" spans="1:83">
      <c r="A9" s="9"/>
      <c r="C9" s="11"/>
      <c r="D9" s="10"/>
      <c r="E9" s="10"/>
      <c r="F9" s="10"/>
      <c r="G9" s="10"/>
      <c r="H9" s="10"/>
      <c r="I9" s="10"/>
      <c r="M9" s="40"/>
      <c r="N9" s="40"/>
      <c r="O9" s="10"/>
      <c r="AF9" s="13"/>
      <c r="AI9" s="13"/>
      <c r="AJ9" s="13"/>
      <c r="AK9" s="13"/>
    </row>
    <row r="10" spans="1:83">
      <c r="A10" s="9"/>
      <c r="C10" s="11"/>
      <c r="D10" s="10"/>
      <c r="E10" s="10"/>
      <c r="F10" s="10"/>
      <c r="G10" s="10"/>
      <c r="H10" s="10"/>
      <c r="I10" s="10"/>
      <c r="M10" s="40"/>
      <c r="N10" s="40"/>
      <c r="O10" s="10"/>
      <c r="AF10" s="13"/>
      <c r="AI10" s="13"/>
      <c r="AJ10" s="13"/>
      <c r="AK10" s="13"/>
    </row>
    <row r="11" spans="1:83">
      <c r="A11" s="12"/>
      <c r="C11" s="11"/>
      <c r="D11" s="11"/>
      <c r="E11" s="11"/>
      <c r="F11" s="11"/>
      <c r="G11" s="11"/>
      <c r="H11" s="11"/>
      <c r="I11" s="11"/>
      <c r="M11" s="37"/>
      <c r="N11" s="37"/>
      <c r="O11" s="11"/>
      <c r="W11" s="2"/>
      <c r="X11" s="2"/>
      <c r="Y11" s="2"/>
      <c r="AF11" s="13"/>
      <c r="AI11" s="13"/>
      <c r="AJ11" s="13"/>
      <c r="AK11" s="13"/>
    </row>
    <row r="12" spans="1:83">
      <c r="A12" s="9"/>
      <c r="C12" s="11"/>
      <c r="D12" s="11"/>
      <c r="E12" s="11"/>
      <c r="F12" s="11"/>
      <c r="G12" s="11"/>
      <c r="H12" s="11"/>
      <c r="I12" s="11"/>
      <c r="M12" s="37"/>
      <c r="N12" s="37"/>
      <c r="O12" s="11"/>
      <c r="AF12" s="13"/>
      <c r="AI12" s="13"/>
      <c r="AJ12" s="13"/>
      <c r="AK12" s="13"/>
    </row>
    <row r="13" spans="1:83">
      <c r="A13" s="9"/>
      <c r="C13" s="11"/>
      <c r="D13" s="10"/>
      <c r="E13" s="10"/>
      <c r="F13" s="10"/>
      <c r="G13" s="10"/>
      <c r="H13" s="10"/>
      <c r="I13" s="10"/>
      <c r="M13" s="40"/>
      <c r="N13" s="40"/>
      <c r="O13" s="10"/>
    </row>
    <row r="14" spans="1:83" ht="15" customHeight="1">
      <c r="A14" s="9"/>
      <c r="C14" s="11"/>
      <c r="D14" s="10"/>
      <c r="E14" s="10"/>
      <c r="F14" s="10"/>
      <c r="G14" s="10"/>
      <c r="H14" s="10"/>
    </row>
    <row r="15" spans="1:83" ht="15" customHeight="1">
      <c r="A15" s="9"/>
      <c r="C15" s="11"/>
      <c r="D15" s="10"/>
      <c r="E15" s="10"/>
      <c r="F15" s="10"/>
      <c r="G15" s="10"/>
      <c r="H15" s="10"/>
    </row>
    <row r="16" spans="1:83">
      <c r="A16" s="9"/>
      <c r="C16" s="11"/>
      <c r="D16" s="11"/>
      <c r="E16" s="11"/>
      <c r="F16" s="11"/>
      <c r="G16" s="11"/>
      <c r="H16" s="11"/>
    </row>
    <row r="17" spans="1:15">
      <c r="A17" s="9"/>
      <c r="C17" s="11"/>
      <c r="D17" s="11"/>
      <c r="E17" s="11"/>
      <c r="F17" s="11"/>
      <c r="G17" s="11"/>
      <c r="H17" s="11"/>
    </row>
    <row r="18" spans="1:15">
      <c r="A18" s="9"/>
      <c r="C18" s="11"/>
      <c r="D18" s="11"/>
      <c r="E18" s="11"/>
      <c r="F18" s="11"/>
      <c r="G18" s="11"/>
      <c r="H18" s="11"/>
      <c r="I18" s="11"/>
      <c r="M18" s="37"/>
      <c r="N18" s="37"/>
      <c r="O18" s="11"/>
    </row>
    <row r="19" spans="1:15">
      <c r="A19" s="9"/>
      <c r="C19" s="11"/>
      <c r="D19" s="11"/>
      <c r="E19" s="11"/>
      <c r="F19" s="11"/>
      <c r="G19" s="11"/>
      <c r="H19" s="11"/>
      <c r="I19" s="11"/>
      <c r="M19" s="37"/>
      <c r="N19" s="37"/>
      <c r="O19" s="11"/>
    </row>
    <row r="20" spans="1:15">
      <c r="A20" s="9"/>
      <c r="C20" s="11"/>
      <c r="D20" s="11"/>
      <c r="E20" s="11"/>
      <c r="F20" s="11"/>
      <c r="G20" s="11"/>
      <c r="H20" s="11"/>
      <c r="I20" s="11"/>
      <c r="M20" s="37"/>
      <c r="N20" s="37"/>
      <c r="O20" s="11"/>
    </row>
    <row r="21" spans="1:15">
      <c r="A21" s="9"/>
      <c r="C21" s="11"/>
      <c r="D21" s="11"/>
      <c r="E21" s="11"/>
      <c r="F21" s="11"/>
      <c r="G21" s="11"/>
      <c r="H21" s="11"/>
      <c r="I21" s="11"/>
      <c r="M21" s="37"/>
      <c r="N21" s="37"/>
      <c r="O21" s="11"/>
    </row>
    <row r="22" spans="1:15">
      <c r="A22" s="9"/>
      <c r="C22" s="11"/>
      <c r="D22" s="11"/>
      <c r="E22" s="11"/>
      <c r="F22" s="11"/>
      <c r="G22" s="11"/>
      <c r="H22" s="11"/>
      <c r="I22" s="11"/>
      <c r="M22" s="37"/>
      <c r="N22" s="37"/>
      <c r="O22" s="11"/>
    </row>
    <row r="23" spans="1:15">
      <c r="A23" s="9"/>
      <c r="C23" s="11"/>
      <c r="D23" s="11"/>
      <c r="E23" s="11"/>
      <c r="F23" s="11"/>
      <c r="G23" s="11"/>
      <c r="H23" s="11"/>
      <c r="I23" s="11"/>
      <c r="M23" s="37"/>
      <c r="N23" s="37"/>
      <c r="O23" s="11"/>
    </row>
    <row r="24" spans="1:15">
      <c r="A24" s="9"/>
      <c r="C24" s="11"/>
      <c r="D24" s="11"/>
      <c r="E24" s="11"/>
      <c r="F24" s="11"/>
      <c r="G24" s="11"/>
      <c r="H24" s="11"/>
      <c r="I24" s="11"/>
      <c r="M24" s="37"/>
      <c r="N24" s="37"/>
      <c r="O24" s="11"/>
    </row>
    <row r="25" spans="1:15">
      <c r="A25" s="9"/>
      <c r="C25" s="11"/>
      <c r="D25" s="11"/>
      <c r="E25" s="11"/>
      <c r="F25" s="11"/>
      <c r="G25" s="11"/>
      <c r="H25" s="11"/>
      <c r="I25" s="11"/>
      <c r="M25" s="37"/>
      <c r="N25" s="37"/>
      <c r="O25" s="11"/>
    </row>
    <row r="26" spans="1:15">
      <c r="A26" s="9"/>
      <c r="D26" s="11"/>
      <c r="E26" s="11"/>
      <c r="F26" s="11"/>
      <c r="G26" s="11"/>
      <c r="H26" s="11"/>
      <c r="I26" s="11"/>
      <c r="M26" s="37"/>
      <c r="N26" s="37"/>
      <c r="O26" s="11"/>
    </row>
  </sheetData>
  <pageMargins left="0.39370078740157483" right="0.39370078740157483" top="0.39370078740157483" bottom="0.39370078740157483" header="0" footer="0"/>
  <pageSetup paperSize="9" orientation="landscape" r:id="rId1"/>
  <headerFooter>
    <oddFooter>&amp;LCreated by OTISS.&amp;C&amp;D&amp;RPage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65"/>
  <sheetViews>
    <sheetView workbookViewId="0"/>
  </sheetViews>
  <sheetFormatPr defaultRowHeight="15"/>
  <cols>
    <col min="1" max="1" width="5.7109375" customWidth="1"/>
    <col min="2" max="2" width="20.7109375" style="41" customWidth="1"/>
    <col min="3" max="3" width="16.5703125" customWidth="1"/>
    <col min="4" max="4" width="5.7109375" customWidth="1"/>
    <col min="5" max="5" width="20.7109375" style="41" customWidth="1"/>
    <col min="6" max="6" width="16.28515625" customWidth="1"/>
    <col min="7" max="7" width="5.7109375" customWidth="1"/>
    <col min="8" max="8" width="20.7109375" style="41" customWidth="1"/>
    <col min="9" max="9" width="16.28515625" customWidth="1"/>
  </cols>
  <sheetData>
    <row r="1" spans="2:9" ht="28.5">
      <c r="B1" s="52" t="s">
        <v>113</v>
      </c>
      <c r="E1"/>
      <c r="H1"/>
    </row>
    <row r="2" spans="2:9">
      <c r="B2" t="s">
        <v>114</v>
      </c>
      <c r="E2"/>
      <c r="H2"/>
    </row>
    <row r="3" spans="2:9">
      <c r="B3"/>
      <c r="E3"/>
      <c r="H3"/>
    </row>
    <row r="5" spans="2:9" s="4" customFormat="1">
      <c r="B5" s="31" t="s">
        <v>9</v>
      </c>
      <c r="C5" s="31" t="s">
        <v>115</v>
      </c>
      <c r="E5" s="31" t="s">
        <v>36</v>
      </c>
      <c r="F5" s="31" t="s">
        <v>115</v>
      </c>
      <c r="H5" s="31" t="s">
        <v>8</v>
      </c>
      <c r="I5" s="31" t="s">
        <v>115</v>
      </c>
    </row>
    <row r="6" spans="2:9">
      <c r="B6" s="11" t="s">
        <v>27</v>
      </c>
      <c r="C6" s="57">
        <v>1</v>
      </c>
      <c r="E6" s="11" t="s">
        <v>54</v>
      </c>
      <c r="F6" s="57">
        <v>1</v>
      </c>
      <c r="H6" s="11" t="s">
        <v>48</v>
      </c>
      <c r="I6" s="57">
        <v>1</v>
      </c>
    </row>
    <row r="13" spans="2:9">
      <c r="B13" s="15" t="s">
        <v>12</v>
      </c>
      <c r="C13" s="58">
        <f>SUM(C6:C12)</f>
        <v>1</v>
      </c>
    </row>
    <row r="14" spans="2:9">
      <c r="F14" t="s">
        <v>6</v>
      </c>
    </row>
    <row r="15" spans="2:9" s="4" customFormat="1">
      <c r="B15" s="5" t="s">
        <v>7</v>
      </c>
      <c r="C15" s="31" t="s">
        <v>115</v>
      </c>
      <c r="E15" s="31" t="s">
        <v>79</v>
      </c>
      <c r="F15" s="31" t="s">
        <v>115</v>
      </c>
      <c r="H15" s="14"/>
      <c r="I15" s="42"/>
    </row>
    <row r="16" spans="2:9">
      <c r="B16" s="41" t="s">
        <v>120</v>
      </c>
      <c r="C16" s="57">
        <v>1</v>
      </c>
      <c r="E16" s="11">
        <v>6</v>
      </c>
      <c r="F16" s="57">
        <v>1</v>
      </c>
      <c r="I16" s="20"/>
    </row>
    <row r="24" spans="2:9">
      <c r="C24" t="s">
        <v>6</v>
      </c>
      <c r="F24" t="s">
        <v>6</v>
      </c>
      <c r="I24" t="s">
        <v>6</v>
      </c>
    </row>
    <row r="25" spans="2:9" s="4" customFormat="1">
      <c r="B25" s="31" t="s">
        <v>11</v>
      </c>
      <c r="C25" s="31" t="s">
        <v>115</v>
      </c>
      <c r="E25" s="31" t="s">
        <v>59</v>
      </c>
      <c r="F25" s="31" t="s">
        <v>115</v>
      </c>
      <c r="H25" s="31" t="s">
        <v>60</v>
      </c>
      <c r="I25" s="31" t="s">
        <v>115</v>
      </c>
    </row>
    <row r="26" spans="2:9">
      <c r="B26" s="11">
        <v>25</v>
      </c>
      <c r="C26" s="57">
        <v>1</v>
      </c>
      <c r="E26" s="11">
        <v>55</v>
      </c>
      <c r="F26" s="57">
        <v>1</v>
      </c>
      <c r="H26" s="11">
        <v>6</v>
      </c>
      <c r="I26" s="57">
        <v>1</v>
      </c>
    </row>
    <row r="34" spans="2:9">
      <c r="C34" t="s">
        <v>6</v>
      </c>
      <c r="F34" t="s">
        <v>6</v>
      </c>
      <c r="I34" t="s">
        <v>6</v>
      </c>
    </row>
    <row r="35" spans="2:9" s="4" customFormat="1">
      <c r="B35" s="30" t="s">
        <v>0</v>
      </c>
      <c r="C35" s="30" t="s">
        <v>115</v>
      </c>
      <c r="E35" s="30" t="s">
        <v>1</v>
      </c>
      <c r="F35" s="30" t="s">
        <v>115</v>
      </c>
      <c r="H35" s="30" t="s">
        <v>2</v>
      </c>
      <c r="I35" s="30" t="s">
        <v>115</v>
      </c>
    </row>
    <row r="36" spans="2:9">
      <c r="B36" s="11" t="s">
        <v>55</v>
      </c>
      <c r="C36" s="57">
        <v>1</v>
      </c>
      <c r="E36" s="11" t="s">
        <v>55</v>
      </c>
      <c r="F36" s="57">
        <v>1</v>
      </c>
      <c r="H36" s="11" t="s">
        <v>55</v>
      </c>
      <c r="I36" s="57">
        <v>1</v>
      </c>
    </row>
    <row r="44" spans="2:9">
      <c r="C44" t="s">
        <v>6</v>
      </c>
      <c r="F44" t="s">
        <v>6</v>
      </c>
      <c r="I44" t="s">
        <v>6</v>
      </c>
    </row>
    <row r="45" spans="2:9" s="4" customFormat="1">
      <c r="B45" s="30" t="s">
        <v>5</v>
      </c>
      <c r="C45" s="30" t="s">
        <v>115</v>
      </c>
      <c r="E45" s="30" t="s">
        <v>4</v>
      </c>
      <c r="F45" s="30" t="s">
        <v>115</v>
      </c>
      <c r="H45" s="30" t="s">
        <v>3</v>
      </c>
      <c r="I45" s="30" t="s">
        <v>115</v>
      </c>
    </row>
    <row r="46" spans="2:9">
      <c r="B46" s="11">
        <v>45</v>
      </c>
      <c r="C46" s="57">
        <v>1</v>
      </c>
      <c r="E46" s="11">
        <v>45</v>
      </c>
      <c r="F46" s="57">
        <v>1</v>
      </c>
      <c r="H46" s="11">
        <v>45</v>
      </c>
      <c r="I46" s="57">
        <v>1</v>
      </c>
    </row>
    <row r="54" spans="2:9">
      <c r="C54" t="s">
        <v>6</v>
      </c>
      <c r="F54" t="s">
        <v>6</v>
      </c>
      <c r="I54" t="s">
        <v>6</v>
      </c>
    </row>
    <row r="55" spans="2:9" s="4" customFormat="1">
      <c r="B55" s="29" t="s">
        <v>23</v>
      </c>
      <c r="C55" s="29" t="s">
        <v>115</v>
      </c>
      <c r="E55" s="29" t="s">
        <v>24</v>
      </c>
      <c r="F55" s="29" t="s">
        <v>115</v>
      </c>
      <c r="H55" s="29" t="s">
        <v>62</v>
      </c>
      <c r="I55" s="29" t="s">
        <v>115</v>
      </c>
    </row>
    <row r="56" spans="2:9">
      <c r="B56" s="11" t="s">
        <v>111</v>
      </c>
      <c r="C56" s="57">
        <v>1</v>
      </c>
      <c r="E56" s="11" t="s">
        <v>56</v>
      </c>
      <c r="F56" s="57">
        <v>1</v>
      </c>
      <c r="H56" s="11" t="s">
        <v>58</v>
      </c>
      <c r="I56" s="57">
        <v>1</v>
      </c>
    </row>
    <row r="64" spans="2:9">
      <c r="B64" s="50" t="s">
        <v>12</v>
      </c>
      <c r="C64" s="58">
        <f>SUM(C56:C63)</f>
        <v>1</v>
      </c>
      <c r="F64" t="s">
        <v>6</v>
      </c>
    </row>
    <row r="65" spans="8:9">
      <c r="H65" s="51"/>
      <c r="I65" s="1"/>
    </row>
  </sheetData>
  <pageMargins left="0.39370078740157483" right="0.39370078740157483" top="0.39370078740157483" bottom="0.39370078740157483" header="0" footer="0"/>
  <pageSetup paperSize="9" scale="55" fitToHeight="0" orientation="portrait" r:id="rId1"/>
  <headerFooter>
    <oddFooter>&amp;LCreated by OTISS.&amp;C&amp;D&amp;RPage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3"/>
  <sheetViews>
    <sheetView topLeftCell="B1" workbookViewId="0">
      <selection activeCell="B1" sqref="B1"/>
    </sheetView>
  </sheetViews>
  <sheetFormatPr defaultColWidth="22.7109375" defaultRowHeight="15"/>
  <cols>
    <col min="1" max="1" width="5.7109375" hidden="1" customWidth="1"/>
    <col min="2" max="4" width="12.7109375" customWidth="1"/>
    <col min="5" max="5" width="25.7109375" customWidth="1"/>
    <col min="6" max="8" width="12.7109375" customWidth="1"/>
    <col min="9" max="9" width="30.7109375" customWidth="1"/>
    <col min="10" max="12" width="15.140625" customWidth="1"/>
    <col min="13" max="16" width="12.7109375" customWidth="1"/>
    <col min="17" max="17" width="14" customWidth="1"/>
    <col min="18" max="18" width="12.7109375" customWidth="1"/>
    <col min="19" max="19" width="25.7109375" customWidth="1"/>
    <col min="20" max="20" width="12.7109375" customWidth="1"/>
    <col min="21" max="22" width="25.7109375" customWidth="1"/>
    <col min="23" max="24" width="12.7109375" customWidth="1"/>
    <col min="25" max="25" width="10.85546875" customWidth="1"/>
    <col min="26" max="38" width="12.7109375" customWidth="1"/>
    <col min="39" max="39" width="5.42578125" customWidth="1"/>
    <col min="40" max="42" width="12.7109375" customWidth="1"/>
    <col min="43" max="44" width="14.5703125" customWidth="1"/>
    <col min="45" max="45" width="15.28515625" customWidth="1"/>
    <col min="46" max="49" width="12.7109375" customWidth="1"/>
    <col min="50" max="50" width="9" customWidth="1"/>
    <col min="51" max="61" width="12.7109375" customWidth="1"/>
    <col min="62" max="62" width="7" customWidth="1"/>
    <col min="63" max="68" width="12.7109375" customWidth="1"/>
    <col min="69" max="69" width="25.7109375" customWidth="1"/>
  </cols>
  <sheetData>
    <row r="1" spans="1:56">
      <c r="A1" s="1" t="s">
        <v>13</v>
      </c>
    </row>
    <row r="2" spans="1:56">
      <c r="B2" s="11" t="s">
        <v>116</v>
      </c>
      <c r="D2" s="10"/>
      <c r="M2" s="10"/>
      <c r="N2" s="10"/>
      <c r="O2" s="10"/>
      <c r="P2" s="10"/>
      <c r="U2" s="10"/>
      <c r="V2" s="10"/>
    </row>
    <row r="3" spans="1:56">
      <c r="B3" s="11"/>
      <c r="D3" s="10"/>
      <c r="M3" s="10"/>
      <c r="N3" s="10"/>
      <c r="O3" s="10"/>
      <c r="P3" s="10"/>
      <c r="U3" s="10"/>
      <c r="V3" s="10"/>
      <c r="W3" s="10"/>
      <c r="X3" s="10"/>
      <c r="Y3" s="10"/>
      <c r="Z3" s="10"/>
      <c r="AA3" s="10"/>
      <c r="AQ3" s="10"/>
      <c r="AR3" s="10"/>
      <c r="AS3" s="7"/>
    </row>
    <row r="4" spans="1:56" s="2" customFormat="1" ht="59.1" customHeight="1">
      <c r="A4" s="2" t="s">
        <v>10</v>
      </c>
      <c r="B4" s="16" t="s">
        <v>15</v>
      </c>
      <c r="C4" s="16" t="s">
        <v>57</v>
      </c>
      <c r="D4" s="16" t="s">
        <v>36</v>
      </c>
      <c r="E4" s="23" t="s">
        <v>42</v>
      </c>
      <c r="F4" s="23" t="s">
        <v>41</v>
      </c>
      <c r="G4" s="23" t="s">
        <v>43</v>
      </c>
      <c r="H4" s="23" t="s">
        <v>44</v>
      </c>
      <c r="I4" s="46" t="s">
        <v>103</v>
      </c>
      <c r="J4" s="46" t="s">
        <v>101</v>
      </c>
      <c r="K4" s="46" t="s">
        <v>102</v>
      </c>
      <c r="L4" s="46" t="s">
        <v>110</v>
      </c>
      <c r="M4" s="17" t="s">
        <v>16</v>
      </c>
      <c r="N4" s="16" t="s">
        <v>11</v>
      </c>
      <c r="O4" s="16" t="s">
        <v>59</v>
      </c>
      <c r="P4" s="16" t="s">
        <v>60</v>
      </c>
      <c r="Q4" s="16" t="s">
        <v>79</v>
      </c>
      <c r="R4" s="16" t="s">
        <v>47</v>
      </c>
      <c r="S4" s="16" t="s">
        <v>19</v>
      </c>
      <c r="U4" s="17" t="s">
        <v>17</v>
      </c>
      <c r="V4" s="17" t="s">
        <v>61</v>
      </c>
      <c r="W4" s="17" t="s">
        <v>18</v>
      </c>
      <c r="X4" s="17" t="s">
        <v>9</v>
      </c>
      <c r="Y4" s="17" t="s">
        <v>90</v>
      </c>
      <c r="AA4" s="16" t="s">
        <v>20</v>
      </c>
      <c r="AB4" s="17" t="s">
        <v>21</v>
      </c>
      <c r="AC4" s="17" t="s">
        <v>22</v>
      </c>
      <c r="AD4" s="16" t="s">
        <v>82</v>
      </c>
      <c r="AE4" s="16" t="s">
        <v>83</v>
      </c>
      <c r="AF4" s="16" t="s">
        <v>84</v>
      </c>
      <c r="AG4" s="16" t="s">
        <v>80</v>
      </c>
      <c r="AH4" s="16" t="s">
        <v>134</v>
      </c>
      <c r="AI4" s="16" t="s">
        <v>135</v>
      </c>
      <c r="AJ4" s="16" t="s">
        <v>38</v>
      </c>
      <c r="AK4" s="16" t="s">
        <v>88</v>
      </c>
      <c r="AL4" s="16" t="s">
        <v>89</v>
      </c>
      <c r="AN4" s="16" t="s">
        <v>23</v>
      </c>
      <c r="AO4" s="16" t="s">
        <v>128</v>
      </c>
      <c r="AP4" s="16" t="s">
        <v>129</v>
      </c>
      <c r="AQ4" s="16" t="s">
        <v>24</v>
      </c>
      <c r="AR4" s="16" t="s">
        <v>132</v>
      </c>
      <c r="AS4" s="17" t="s">
        <v>25</v>
      </c>
      <c r="AT4" s="17" t="s">
        <v>26</v>
      </c>
      <c r="AU4" s="16" t="s">
        <v>14</v>
      </c>
      <c r="AV4" s="16" t="s">
        <v>8</v>
      </c>
      <c r="AW4" s="16" t="s">
        <v>37</v>
      </c>
      <c r="AY4" s="16" t="s">
        <v>5</v>
      </c>
      <c r="AZ4" s="16" t="s">
        <v>4</v>
      </c>
      <c r="BA4" s="16" t="s">
        <v>3</v>
      </c>
      <c r="BB4" s="16" t="s">
        <v>0</v>
      </c>
      <c r="BC4" s="16" t="s">
        <v>1</v>
      </c>
      <c r="BD4" s="16" t="s">
        <v>2</v>
      </c>
    </row>
    <row r="5" spans="1:56" s="36" customFormat="1" ht="174" customHeight="1">
      <c r="B5" s="24" t="s">
        <v>35</v>
      </c>
      <c r="C5" s="24" t="s">
        <v>58</v>
      </c>
      <c r="D5" s="24" t="s">
        <v>50</v>
      </c>
      <c r="E5" s="35" t="s">
        <v>51</v>
      </c>
      <c r="F5" s="33" t="s">
        <v>52</v>
      </c>
      <c r="G5" s="34">
        <v>41831</v>
      </c>
      <c r="H5" s="33" t="s">
        <v>53</v>
      </c>
      <c r="I5" s="47" t="s">
        <v>34</v>
      </c>
      <c r="J5" s="48" t="s">
        <v>98</v>
      </c>
      <c r="K5" s="48" t="s">
        <v>99</v>
      </c>
      <c r="L5" s="49" t="s">
        <v>31</v>
      </c>
      <c r="M5" s="25" t="s">
        <v>46</v>
      </c>
      <c r="N5" s="25">
        <v>11</v>
      </c>
      <c r="O5" s="25">
        <v>50</v>
      </c>
      <c r="P5" s="25">
        <v>7.5</v>
      </c>
      <c r="Q5" s="25">
        <v>2</v>
      </c>
      <c r="R5" s="32">
        <f>O5*Q5</f>
        <v>100</v>
      </c>
      <c r="S5" s="26" t="s">
        <v>64</v>
      </c>
      <c r="U5" s="26" t="s">
        <v>40</v>
      </c>
      <c r="V5" s="26" t="s">
        <v>63</v>
      </c>
      <c r="W5" s="26" t="s">
        <v>34</v>
      </c>
      <c r="X5" s="25" t="s">
        <v>39</v>
      </c>
      <c r="Y5" s="25" t="s">
        <v>91</v>
      </c>
      <c r="AA5" s="19" t="s">
        <v>28</v>
      </c>
      <c r="AB5" s="45">
        <v>540434.01</v>
      </c>
      <c r="AC5" s="45">
        <v>124193.89</v>
      </c>
      <c r="AD5" s="18" t="s">
        <v>85</v>
      </c>
      <c r="AE5" s="18" t="s">
        <v>86</v>
      </c>
      <c r="AF5" s="18" t="s">
        <v>87</v>
      </c>
      <c r="AG5" s="18" t="s">
        <v>81</v>
      </c>
      <c r="AH5" s="35" t="s">
        <v>136</v>
      </c>
      <c r="AI5" s="59" t="str">
        <f>HYPERLINK(AH5,B5)</f>
        <v>T103</v>
      </c>
      <c r="AJ5" s="45">
        <v>22.23</v>
      </c>
      <c r="AK5" s="45">
        <v>7.45</v>
      </c>
      <c r="AL5" s="45">
        <v>57.45</v>
      </c>
      <c r="AN5" s="25" t="s">
        <v>29</v>
      </c>
      <c r="AO5" s="26" t="s">
        <v>130</v>
      </c>
      <c r="AP5" s="26" t="s">
        <v>131</v>
      </c>
      <c r="AQ5" s="25" t="s">
        <v>30</v>
      </c>
      <c r="AR5" s="25" t="s">
        <v>133</v>
      </c>
      <c r="AS5" s="25" t="s">
        <v>31</v>
      </c>
      <c r="AT5" s="27">
        <v>41831</v>
      </c>
      <c r="AU5" s="28" t="s">
        <v>49</v>
      </c>
      <c r="AV5" s="27" t="s">
        <v>48</v>
      </c>
      <c r="AW5" s="27">
        <v>42562</v>
      </c>
      <c r="AY5" s="25">
        <v>1</v>
      </c>
      <c r="AZ5" s="25">
        <v>150</v>
      </c>
      <c r="BA5" s="25">
        <v>1</v>
      </c>
      <c r="BB5" s="25" t="s">
        <v>27</v>
      </c>
      <c r="BC5" s="25" t="s">
        <v>32</v>
      </c>
      <c r="BD5" s="25" t="s">
        <v>33</v>
      </c>
    </row>
    <row r="6" spans="1:56">
      <c r="U6" s="3"/>
      <c r="V6" s="3"/>
      <c r="AO6" s="13"/>
      <c r="AP6" s="13"/>
    </row>
    <row r="7" spans="1:56" s="7" customFormat="1">
      <c r="C7" s="22"/>
      <c r="D7" s="22"/>
      <c r="F7" s="22"/>
      <c r="I7"/>
      <c r="J7"/>
      <c r="K7"/>
      <c r="L7"/>
      <c r="N7" s="22"/>
      <c r="O7" s="22"/>
      <c r="P7" s="22"/>
      <c r="Q7" s="22"/>
      <c r="U7" s="38"/>
      <c r="V7" s="38"/>
      <c r="W7" s="22"/>
      <c r="AO7"/>
      <c r="AP7"/>
      <c r="AY7" s="22"/>
      <c r="AZ7" s="22"/>
      <c r="BA7" s="22"/>
      <c r="BB7" s="22"/>
      <c r="BC7" s="22"/>
      <c r="BD7" s="22"/>
    </row>
    <row r="8" spans="1:56">
      <c r="AB8" s="2"/>
      <c r="AC8" s="2"/>
      <c r="AD8" s="2"/>
    </row>
    <row r="9" spans="1:56">
      <c r="A9" s="1"/>
      <c r="AH9" s="7"/>
      <c r="AI9" s="7"/>
      <c r="AJ9" s="7"/>
      <c r="AK9" s="7"/>
      <c r="AL9" s="7"/>
    </row>
    <row r="10" spans="1:56">
      <c r="A10" s="8"/>
      <c r="AH10" s="2"/>
      <c r="AI10" s="2"/>
      <c r="AJ10" s="2"/>
      <c r="AK10" s="2"/>
      <c r="AL10" s="2"/>
    </row>
    <row r="11" spans="1:56" ht="15" customHeight="1">
      <c r="A11" s="9"/>
      <c r="C11" s="11"/>
      <c r="Q11" s="10"/>
      <c r="R11" s="10"/>
      <c r="S11" s="10"/>
      <c r="T11" s="10"/>
    </row>
    <row r="12" spans="1:56">
      <c r="A12" s="9"/>
      <c r="C12" s="11"/>
      <c r="Q12" s="10"/>
      <c r="R12" s="10"/>
      <c r="S12" s="10"/>
      <c r="T12" s="10"/>
    </row>
    <row r="13" spans="1:56" s="2" customFormat="1">
      <c r="A13" s="9"/>
      <c r="C13"/>
      <c r="I13"/>
      <c r="J13"/>
      <c r="K13"/>
      <c r="L13"/>
      <c r="Q13" s="21"/>
      <c r="X13" s="21"/>
      <c r="Y13" s="21"/>
      <c r="Z13" s="21"/>
      <c r="AA13" s="21"/>
      <c r="AB13"/>
      <c r="AC13"/>
      <c r="AD13"/>
      <c r="AH13"/>
      <c r="AI13"/>
      <c r="AJ13"/>
      <c r="AK13"/>
      <c r="AL13"/>
      <c r="AO13"/>
      <c r="AP13"/>
    </row>
  </sheetData>
  <pageMargins left="0.39370078740157483" right="0.39370078740157483" top="0.39370078740157483" bottom="0.39370078740157483" header="0" footer="0"/>
  <pageSetup paperSize="9" orientation="landscape" r:id="rId1"/>
  <headerFooter>
    <oddFooter>&amp;LCreated by OTISS.&amp;C&amp;D&amp;RPage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81"/>
  <sheetViews>
    <sheetView topLeftCell="B1" workbookViewId="0">
      <selection activeCell="B4" sqref="B4"/>
    </sheetView>
  </sheetViews>
  <sheetFormatPr defaultRowHeight="15"/>
  <cols>
    <col min="1" max="1" width="5.7109375" hidden="1" customWidth="1"/>
    <col min="2" max="2" width="20.7109375" customWidth="1"/>
    <col min="3" max="3" width="21.7109375" customWidth="1"/>
    <col min="4" max="4" width="5.7109375" customWidth="1"/>
    <col min="5" max="5" width="20.7109375" customWidth="1"/>
    <col min="6" max="6" width="21.7109375" customWidth="1"/>
    <col min="7" max="7" width="5.7109375" customWidth="1"/>
    <col min="8" max="8" width="20.7109375" customWidth="1"/>
    <col min="9" max="9" width="21.7109375" customWidth="1"/>
  </cols>
  <sheetData>
    <row r="1" spans="1:9" ht="28.5">
      <c r="A1" s="1" t="s">
        <v>13</v>
      </c>
      <c r="B1" s="52" t="s">
        <v>117</v>
      </c>
    </row>
    <row r="2" spans="1:9">
      <c r="B2" t="s">
        <v>118</v>
      </c>
    </row>
    <row r="3" spans="1:9">
      <c r="B3" t="s">
        <v>119</v>
      </c>
    </row>
    <row r="5" spans="1:9" s="4" customFormat="1">
      <c r="B5" s="5" t="s">
        <v>41</v>
      </c>
      <c r="C5" s="31" t="s">
        <v>121</v>
      </c>
      <c r="E5" s="54"/>
      <c r="F5" s="54"/>
    </row>
    <row r="6" spans="1:9">
      <c r="B6" t="s">
        <v>45</v>
      </c>
      <c r="C6" s="57">
        <v>44</v>
      </c>
      <c r="E6" s="3"/>
      <c r="F6" s="20"/>
    </row>
    <row r="13" spans="1:9">
      <c r="B13" s="15" t="s">
        <v>12</v>
      </c>
      <c r="C13" s="58">
        <f>SUM(C16:C23)</f>
        <v>1</v>
      </c>
    </row>
    <row r="15" spans="1:9" s="4" customFormat="1">
      <c r="B15" s="31" t="s">
        <v>9</v>
      </c>
      <c r="C15" s="31" t="s">
        <v>121</v>
      </c>
      <c r="E15" s="31" t="s">
        <v>36</v>
      </c>
      <c r="F15" s="31" t="s">
        <v>121</v>
      </c>
      <c r="H15" s="31" t="s">
        <v>8</v>
      </c>
      <c r="I15" s="31" t="s">
        <v>121</v>
      </c>
    </row>
    <row r="16" spans="1:9">
      <c r="B16" s="11" t="s">
        <v>27</v>
      </c>
      <c r="C16" s="57">
        <v>1</v>
      </c>
      <c r="E16" s="11" t="s">
        <v>54</v>
      </c>
      <c r="F16" s="57">
        <v>1</v>
      </c>
      <c r="H16" s="11" t="s">
        <v>48</v>
      </c>
      <c r="I16" s="57">
        <v>1</v>
      </c>
    </row>
    <row r="17" spans="2:9">
      <c r="B17" s="41"/>
      <c r="E17" s="41"/>
      <c r="H17" s="41"/>
    </row>
    <row r="18" spans="2:9">
      <c r="B18" s="41"/>
      <c r="E18" s="41"/>
      <c r="H18" s="41"/>
    </row>
    <row r="19" spans="2:9">
      <c r="B19" s="41"/>
      <c r="E19" s="41"/>
      <c r="H19" s="41"/>
    </row>
    <row r="20" spans="2:9">
      <c r="B20" s="41"/>
      <c r="E20" s="41"/>
      <c r="H20" s="41"/>
    </row>
    <row r="21" spans="2:9">
      <c r="B21" s="41"/>
      <c r="E21" s="41"/>
      <c r="H21" s="41"/>
    </row>
    <row r="22" spans="2:9">
      <c r="B22" s="41"/>
      <c r="E22" s="41"/>
      <c r="H22" s="41"/>
    </row>
    <row r="23" spans="2:9">
      <c r="B23" s="41"/>
      <c r="E23" s="41"/>
      <c r="H23" s="41"/>
    </row>
    <row r="24" spans="2:9">
      <c r="B24" s="41"/>
      <c r="E24" s="41"/>
      <c r="F24" t="s">
        <v>6</v>
      </c>
      <c r="H24" s="41"/>
    </row>
    <row r="25" spans="2:9" s="4" customFormat="1">
      <c r="B25" s="5" t="s">
        <v>7</v>
      </c>
      <c r="C25" s="31" t="s">
        <v>121</v>
      </c>
      <c r="E25" s="31" t="s">
        <v>79</v>
      </c>
      <c r="F25" s="31" t="s">
        <v>121</v>
      </c>
      <c r="H25" s="14"/>
      <c r="I25" s="42"/>
    </row>
    <row r="26" spans="2:9">
      <c r="B26" s="41" t="s">
        <v>120</v>
      </c>
      <c r="C26" s="57">
        <v>1</v>
      </c>
      <c r="E26" s="11">
        <v>6</v>
      </c>
      <c r="F26" s="57">
        <v>1</v>
      </c>
      <c r="H26" s="41"/>
      <c r="I26" s="20"/>
    </row>
    <row r="27" spans="2:9">
      <c r="B27" s="41"/>
      <c r="E27" s="41"/>
      <c r="H27" s="41"/>
    </row>
    <row r="28" spans="2:9">
      <c r="B28" s="41"/>
      <c r="E28" s="41"/>
      <c r="H28" s="41"/>
    </row>
    <row r="29" spans="2:9">
      <c r="B29" s="41"/>
      <c r="E29" s="41"/>
      <c r="H29" s="41"/>
    </row>
    <row r="30" spans="2:9">
      <c r="B30" s="41"/>
      <c r="E30" s="41"/>
      <c r="H30" s="41"/>
    </row>
    <row r="31" spans="2:9">
      <c r="B31" s="41"/>
      <c r="E31" s="41"/>
      <c r="H31" s="41"/>
    </row>
    <row r="32" spans="2:9">
      <c r="B32" s="41"/>
      <c r="E32" s="41"/>
      <c r="H32" s="41"/>
    </row>
    <row r="33" spans="2:9">
      <c r="B33" s="41"/>
      <c r="E33" s="41"/>
      <c r="H33" s="41"/>
    </row>
    <row r="34" spans="2:9">
      <c r="B34" s="41"/>
      <c r="C34" t="s">
        <v>6</v>
      </c>
      <c r="E34" s="41"/>
      <c r="F34" t="s">
        <v>6</v>
      </c>
      <c r="H34" s="41"/>
      <c r="I34" t="s">
        <v>6</v>
      </c>
    </row>
    <row r="35" spans="2:9" s="4" customFormat="1">
      <c r="B35" s="31" t="s">
        <v>11</v>
      </c>
      <c r="C35" s="31" t="s">
        <v>121</v>
      </c>
      <c r="E35" s="31" t="s">
        <v>59</v>
      </c>
      <c r="F35" s="31" t="s">
        <v>121</v>
      </c>
      <c r="H35" s="31" t="s">
        <v>60</v>
      </c>
      <c r="I35" s="31" t="s">
        <v>121</v>
      </c>
    </row>
    <row r="36" spans="2:9">
      <c r="B36" s="11">
        <v>25</v>
      </c>
      <c r="C36" s="57">
        <v>1</v>
      </c>
      <c r="E36" s="11">
        <v>55</v>
      </c>
      <c r="F36" s="57">
        <v>1</v>
      </c>
      <c r="H36" s="11">
        <v>6</v>
      </c>
      <c r="I36" s="57">
        <v>1</v>
      </c>
    </row>
    <row r="37" spans="2:9">
      <c r="B37" s="41"/>
      <c r="E37" s="41"/>
      <c r="H37" s="41"/>
    </row>
    <row r="38" spans="2:9">
      <c r="B38" s="41"/>
      <c r="E38" s="41"/>
      <c r="H38" s="41"/>
    </row>
    <row r="39" spans="2:9">
      <c r="B39" s="41"/>
      <c r="E39" s="41"/>
      <c r="H39" s="41"/>
    </row>
    <row r="40" spans="2:9">
      <c r="B40" s="41"/>
      <c r="E40" s="41"/>
      <c r="H40" s="41"/>
    </row>
    <row r="41" spans="2:9">
      <c r="B41" s="41"/>
      <c r="E41" s="41"/>
      <c r="H41" s="41"/>
    </row>
    <row r="42" spans="2:9">
      <c r="B42" s="41"/>
      <c r="E42" s="41"/>
      <c r="H42" s="41"/>
    </row>
    <row r="43" spans="2:9">
      <c r="B43" s="41"/>
      <c r="E43" s="41"/>
      <c r="H43" s="41"/>
    </row>
    <row r="44" spans="2:9">
      <c r="B44" s="41"/>
      <c r="C44" t="s">
        <v>6</v>
      </c>
      <c r="E44" s="41"/>
      <c r="F44" t="s">
        <v>6</v>
      </c>
      <c r="H44" s="41"/>
      <c r="I44" t="s">
        <v>6</v>
      </c>
    </row>
    <row r="45" spans="2:9" s="4" customFormat="1">
      <c r="B45" s="30" t="s">
        <v>0</v>
      </c>
      <c r="C45" s="30" t="s">
        <v>121</v>
      </c>
      <c r="E45" s="30" t="s">
        <v>1</v>
      </c>
      <c r="F45" s="30" t="s">
        <v>121</v>
      </c>
      <c r="H45" s="30" t="s">
        <v>2</v>
      </c>
      <c r="I45" s="30" t="s">
        <v>121</v>
      </c>
    </row>
    <row r="46" spans="2:9">
      <c r="B46" s="11" t="s">
        <v>55</v>
      </c>
      <c r="C46" s="57">
        <v>1</v>
      </c>
      <c r="E46" s="11" t="s">
        <v>55</v>
      </c>
      <c r="F46" s="57">
        <v>1</v>
      </c>
      <c r="H46" s="11" t="s">
        <v>55</v>
      </c>
      <c r="I46" s="57">
        <v>1</v>
      </c>
    </row>
    <row r="47" spans="2:9">
      <c r="B47" s="41"/>
      <c r="E47" s="41"/>
      <c r="H47" s="41"/>
    </row>
    <row r="48" spans="2:9">
      <c r="B48" s="41"/>
      <c r="E48" s="41"/>
      <c r="H48" s="41"/>
    </row>
    <row r="49" spans="2:9">
      <c r="B49" s="41"/>
      <c r="E49" s="41"/>
      <c r="H49" s="41"/>
    </row>
    <row r="50" spans="2:9">
      <c r="B50" s="41"/>
      <c r="E50" s="41"/>
      <c r="H50" s="41"/>
    </row>
    <row r="51" spans="2:9">
      <c r="B51" s="41"/>
      <c r="E51" s="41"/>
      <c r="H51" s="41"/>
    </row>
    <row r="52" spans="2:9">
      <c r="B52" s="41"/>
      <c r="E52" s="41"/>
      <c r="H52" s="41"/>
    </row>
    <row r="53" spans="2:9">
      <c r="B53" s="41"/>
      <c r="E53" s="41"/>
      <c r="H53" s="41"/>
    </row>
    <row r="54" spans="2:9">
      <c r="B54" s="41"/>
      <c r="C54" t="s">
        <v>6</v>
      </c>
      <c r="E54" s="41"/>
      <c r="F54" t="s">
        <v>6</v>
      </c>
      <c r="H54" s="41"/>
      <c r="I54" t="s">
        <v>6</v>
      </c>
    </row>
    <row r="55" spans="2:9" s="4" customFormat="1">
      <c r="B55" s="30" t="s">
        <v>5</v>
      </c>
      <c r="C55" s="30" t="s">
        <v>121</v>
      </c>
      <c r="E55" s="30" t="s">
        <v>4</v>
      </c>
      <c r="F55" s="30" t="s">
        <v>121</v>
      </c>
      <c r="H55" s="30" t="s">
        <v>3</v>
      </c>
      <c r="I55" s="30" t="s">
        <v>121</v>
      </c>
    </row>
    <row r="56" spans="2:9">
      <c r="B56" s="11">
        <v>45</v>
      </c>
      <c r="C56" s="57">
        <v>1</v>
      </c>
      <c r="E56" s="11">
        <v>45</v>
      </c>
      <c r="F56" s="57">
        <v>1</v>
      </c>
      <c r="H56" s="11">
        <v>45</v>
      </c>
      <c r="I56" s="57">
        <v>1</v>
      </c>
    </row>
    <row r="57" spans="2:9">
      <c r="B57" s="41"/>
      <c r="E57" s="41"/>
      <c r="H57" s="41"/>
    </row>
    <row r="58" spans="2:9">
      <c r="B58" s="41"/>
      <c r="E58" s="41"/>
      <c r="H58" s="41"/>
    </row>
    <row r="59" spans="2:9">
      <c r="B59" s="41"/>
      <c r="E59" s="41"/>
      <c r="H59" s="41"/>
    </row>
    <row r="60" spans="2:9">
      <c r="B60" s="41"/>
      <c r="E60" s="41"/>
      <c r="H60" s="41"/>
    </row>
    <row r="61" spans="2:9">
      <c r="B61" s="41"/>
      <c r="E61" s="41"/>
      <c r="H61" s="41"/>
    </row>
    <row r="62" spans="2:9">
      <c r="B62" s="41"/>
      <c r="E62" s="41"/>
      <c r="H62" s="41"/>
    </row>
    <row r="63" spans="2:9">
      <c r="B63" s="41"/>
      <c r="E63" s="41"/>
      <c r="H63" s="41"/>
    </row>
    <row r="64" spans="2:9">
      <c r="B64" s="41"/>
      <c r="C64" t="s">
        <v>6</v>
      </c>
      <c r="E64" s="41"/>
      <c r="F64" t="s">
        <v>6</v>
      </c>
      <c r="H64" s="41"/>
      <c r="I64" t="s">
        <v>6</v>
      </c>
    </row>
    <row r="65" spans="2:9" s="4" customFormat="1">
      <c r="B65" s="29" t="s">
        <v>23</v>
      </c>
      <c r="C65" s="29" t="s">
        <v>121</v>
      </c>
      <c r="E65" s="29" t="s">
        <v>24</v>
      </c>
      <c r="F65" s="29" t="s">
        <v>121</v>
      </c>
      <c r="H65" s="29" t="s">
        <v>62</v>
      </c>
      <c r="I65" s="29" t="s">
        <v>121</v>
      </c>
    </row>
    <row r="66" spans="2:9">
      <c r="B66" s="11" t="s">
        <v>111</v>
      </c>
      <c r="C66" s="57">
        <v>1</v>
      </c>
      <c r="E66" s="11" t="s">
        <v>56</v>
      </c>
      <c r="F66" s="57">
        <v>1</v>
      </c>
      <c r="H66" s="11" t="s">
        <v>58</v>
      </c>
      <c r="I66" s="57">
        <v>1</v>
      </c>
    </row>
    <row r="67" spans="2:9">
      <c r="B67" s="41"/>
      <c r="E67" s="41"/>
      <c r="H67" s="41"/>
    </row>
    <row r="68" spans="2:9">
      <c r="B68" s="41"/>
      <c r="E68" s="41"/>
      <c r="H68" s="41"/>
    </row>
    <row r="69" spans="2:9">
      <c r="B69" s="41"/>
      <c r="E69" s="41"/>
      <c r="H69" s="41"/>
    </row>
    <row r="70" spans="2:9">
      <c r="B70" s="41"/>
      <c r="E70" s="41"/>
      <c r="H70" s="41"/>
    </row>
    <row r="71" spans="2:9">
      <c r="B71" s="41"/>
      <c r="E71" s="41"/>
      <c r="H71" s="41"/>
    </row>
    <row r="72" spans="2:9">
      <c r="B72" s="41"/>
      <c r="E72" s="41"/>
      <c r="H72" s="41"/>
    </row>
    <row r="73" spans="2:9">
      <c r="B73" s="41"/>
      <c r="E73" s="41"/>
      <c r="H73" s="41"/>
    </row>
    <row r="74" spans="2:9">
      <c r="B74" s="50" t="s">
        <v>12</v>
      </c>
      <c r="C74" s="58">
        <f>SUM(C66:C73)</f>
        <v>1</v>
      </c>
      <c r="E74" s="41"/>
      <c r="F74" t="s">
        <v>6</v>
      </c>
      <c r="H74" s="41"/>
    </row>
    <row r="75" spans="2:9">
      <c r="B75" s="41"/>
      <c r="E75" s="41"/>
      <c r="H75" s="51"/>
      <c r="I75" s="1"/>
    </row>
    <row r="76" spans="2:9">
      <c r="B76" s="41"/>
      <c r="E76" s="41"/>
      <c r="H76" s="41"/>
    </row>
    <row r="77" spans="2:9">
      <c r="B77" s="41"/>
      <c r="E77" s="41"/>
      <c r="H77" s="41"/>
    </row>
    <row r="78" spans="2:9">
      <c r="B78" s="41"/>
      <c r="E78" s="41"/>
      <c r="H78" s="41"/>
    </row>
    <row r="79" spans="2:9">
      <c r="B79" s="41"/>
      <c r="E79" s="41"/>
      <c r="H79" s="41"/>
    </row>
    <row r="80" spans="2:9">
      <c r="B80" s="41"/>
      <c r="E80" s="41"/>
      <c r="H80" s="41"/>
    </row>
    <row r="81" spans="2:8">
      <c r="B81" s="41"/>
      <c r="E81" s="41"/>
      <c r="H81" s="41"/>
    </row>
  </sheetData>
  <pageMargins left="0.39370078740157483" right="0.39370078740157483" top="0.39370078740157483" bottom="0.39370078740157483" header="0" footer="0"/>
  <pageSetup paperSize="9" scale="55" fitToHeight="0" orientation="portrait" r:id="rId1"/>
  <headerFooter>
    <oddFooter>&amp;LCreated by OTISS.&amp;C&amp;D&amp;RPage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DE350-2EBF-4FBD-9FC9-FD0392ACF236}">
  <dimension ref="B1:H22"/>
  <sheetViews>
    <sheetView workbookViewId="0"/>
  </sheetViews>
  <sheetFormatPr defaultRowHeight="15"/>
  <cols>
    <col min="2" max="2" width="22.7109375" customWidth="1"/>
    <col min="4" max="4" width="28.7109375" customWidth="1"/>
    <col min="6" max="6" width="20.5703125" customWidth="1"/>
    <col min="8" max="8" width="26.140625" customWidth="1"/>
  </cols>
  <sheetData>
    <row r="1" spans="2:8" ht="55.5" customHeight="1" thickBot="1">
      <c r="B1" s="62" t="s">
        <v>155</v>
      </c>
      <c r="C1" s="63"/>
      <c r="D1" s="63"/>
      <c r="E1" s="63"/>
      <c r="F1" s="63"/>
      <c r="G1" s="63"/>
      <c r="H1" s="64"/>
    </row>
    <row r="2" spans="2:8" ht="15.75" thickBot="1"/>
    <row r="3" spans="2:8" ht="30" customHeight="1" thickBot="1">
      <c r="B3" s="2" t="s">
        <v>156</v>
      </c>
      <c r="D3" s="65" t="s">
        <v>157</v>
      </c>
      <c r="F3" s="66" t="s">
        <v>158</v>
      </c>
      <c r="G3" s="67"/>
      <c r="H3" s="68"/>
    </row>
    <row r="4" spans="2:8" ht="15.75" thickBot="1">
      <c r="B4" s="2"/>
      <c r="D4" s="2"/>
      <c r="F4" s="69" t="s">
        <v>159</v>
      </c>
      <c r="G4" s="70"/>
      <c r="H4" s="71" t="s">
        <v>160</v>
      </c>
    </row>
    <row r="5" spans="2:8" ht="37.5" customHeight="1" thickBot="1">
      <c r="B5" s="66" t="s">
        <v>161</v>
      </c>
      <c r="C5" s="67"/>
      <c r="D5" s="68"/>
      <c r="F5" s="69" t="s">
        <v>137</v>
      </c>
      <c r="G5" s="70"/>
      <c r="H5" s="71" t="s">
        <v>162</v>
      </c>
    </row>
    <row r="6" spans="2:8" ht="37.5" customHeight="1">
      <c r="B6" s="69" t="s">
        <v>163</v>
      </c>
      <c r="C6" s="70"/>
      <c r="D6" s="71" t="s">
        <v>164</v>
      </c>
      <c r="F6" s="69" t="s">
        <v>138</v>
      </c>
      <c r="G6" s="70"/>
      <c r="H6" s="71" t="s">
        <v>165</v>
      </c>
    </row>
    <row r="7" spans="2:8" ht="37.5" customHeight="1" thickBot="1">
      <c r="B7" s="69" t="s">
        <v>166</v>
      </c>
      <c r="C7" s="70"/>
      <c r="D7" s="71" t="s">
        <v>167</v>
      </c>
    </row>
    <row r="8" spans="2:8" ht="48.75" customHeight="1" thickBot="1">
      <c r="B8" s="69" t="s">
        <v>168</v>
      </c>
      <c r="C8" s="70"/>
      <c r="D8" s="71" t="s">
        <v>169</v>
      </c>
      <c r="F8" s="72" t="s">
        <v>170</v>
      </c>
      <c r="G8" s="73"/>
      <c r="H8" s="74"/>
    </row>
    <row r="9" spans="2:8" ht="28.5">
      <c r="B9" s="69" t="s">
        <v>171</v>
      </c>
      <c r="C9" s="70"/>
      <c r="D9" s="71" t="s">
        <v>172</v>
      </c>
      <c r="F9" s="69" t="s">
        <v>143</v>
      </c>
      <c r="G9" s="70"/>
      <c r="H9" s="71" t="s">
        <v>173</v>
      </c>
    </row>
    <row r="10" spans="2:8">
      <c r="F10" s="69" t="s">
        <v>144</v>
      </c>
      <c r="G10" s="70"/>
      <c r="H10" s="71" t="s">
        <v>174</v>
      </c>
    </row>
    <row r="11" spans="2:8">
      <c r="F11" s="69" t="s">
        <v>132</v>
      </c>
      <c r="G11" s="70"/>
      <c r="H11" s="71" t="s">
        <v>175</v>
      </c>
    </row>
    <row r="12" spans="2:8">
      <c r="F12" s="69" t="s">
        <v>145</v>
      </c>
      <c r="G12" s="70"/>
      <c r="H12" s="71" t="s">
        <v>176</v>
      </c>
    </row>
    <row r="13" spans="2:8">
      <c r="F13" s="69" t="s">
        <v>177</v>
      </c>
      <c r="G13" s="70"/>
      <c r="H13" s="71" t="s">
        <v>178</v>
      </c>
    </row>
    <row r="14" spans="2:8" ht="30.75" customHeight="1"/>
    <row r="21" spans="2:4">
      <c r="B21" s="75"/>
      <c r="D21" s="75"/>
    </row>
    <row r="22" spans="2:4">
      <c r="B22" s="75"/>
      <c r="D22" s="75"/>
    </row>
  </sheetData>
  <mergeCells count="4">
    <mergeCell ref="B1:H1"/>
    <mergeCell ref="F3:H3"/>
    <mergeCell ref="B5:D5"/>
    <mergeCell ref="F8:H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Summary</vt:lpstr>
      <vt:lpstr>Survey Data</vt:lpstr>
      <vt:lpstr>Summary per inspection</vt:lpstr>
      <vt:lpstr>Recommendations</vt:lpstr>
      <vt:lpstr>Summary per recommendation</vt:lpstr>
      <vt:lpstr>Estate, Site, Survey</vt:lpstr>
      <vt:lpstr>conditionLabels</vt:lpstr>
      <vt:lpstr>conditionSeries</vt:lpstr>
      <vt:lpstr>Recommendations!Print_Titles</vt:lpstr>
      <vt:lpstr>'Survey Data'!Print_Titles</vt:lpstr>
      <vt:lpstr>typeLabels</vt:lpstr>
      <vt:lpstr>typeSeries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paulm</dc:creator>
  <cp:lastModifiedBy>Paul Moran</cp:lastModifiedBy>
  <dcterms:created xsi:type="dcterms:W3CDTF">2014-07-14T12:09:57Z</dcterms:created>
  <dcterms:modified xsi:type="dcterms:W3CDTF">2023-11-23T19:53:05Z</dcterms:modified>
</cp:coreProperties>
</file>